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8070" activeTab="3"/>
  </bookViews>
  <sheets>
    <sheet name="FÚTBOL 7 FEM" sheetId="1" r:id="rId1"/>
    <sheet name="HANDBALL MASC." sheetId="2" r:id="rId2"/>
    <sheet name="HANDBALL FEMENINO" sheetId="3" r:id="rId3"/>
    <sheet name="FÚTBOL 11 MASC. A" sheetId="4" r:id="rId4"/>
    <sheet name="HOCKEY" sheetId="6" r:id="rId5"/>
    <sheet name="FUTSAL MASC" sheetId="7" r:id="rId6"/>
    <sheet name="FUTSAL FEM" sheetId="8" r:id="rId7"/>
    <sheet name="VOLEY MASC" sheetId="9" r:id="rId8"/>
    <sheet name="VOLEY FEM" sheetId="10" r:id="rId9"/>
    <sheet name="RUGBY" sheetId="11" r:id="rId10"/>
    <sheet name="BASQUET MASC" sheetId="12" r:id="rId11"/>
    <sheet name="BASQUET FEM" sheetId="13" r:id="rId12"/>
    <sheet name="Hoja2" sheetId="17" r:id="rId13"/>
    <sheet name="Hoja1" sheetId="19" r:id="rId14"/>
  </sheets>
  <externalReferences>
    <externalReference r:id="rId15"/>
    <externalReference r:id="rId16"/>
  </externalReferences>
  <definedNames>
    <definedName name="_xlnm.Print_Area" localSheetId="11">'BASQUET FEM'!$A$1:$J$47</definedName>
    <definedName name="_xlnm.Print_Area" localSheetId="10">'BASQUET MASC'!$A$1:$J$82</definedName>
    <definedName name="_xlnm.Print_Area" localSheetId="3">'FÚTBOL 11 MASC. A'!$A$2:$J$102</definedName>
    <definedName name="_xlnm.Print_Area" localSheetId="0">'FÚTBOL 7 FEM'!$A$36:$J$82</definedName>
    <definedName name="_xlnm.Print_Area" localSheetId="6">'FUTSAL FEM'!$A$1:$J$40</definedName>
    <definedName name="_xlnm.Print_Area" localSheetId="5">'FUTSAL MASC'!$A$2:$J$78</definedName>
    <definedName name="_xlnm.Print_Area" localSheetId="2">'HANDBALL FEMENINO'!$A$2:$J$72</definedName>
    <definedName name="_xlnm.Print_Area" localSheetId="1">'HANDBALL MASC.'!$A$1:$J$57</definedName>
    <definedName name="_xlnm.Print_Area" localSheetId="4">HOCKEY!$A$1:$J$78</definedName>
    <definedName name="_xlnm.Print_Area" localSheetId="9">RUGBY!$A$1:$J$40</definedName>
    <definedName name="_xlnm.Print_Area" localSheetId="8">'VOLEY FEM'!$A$1:$J$90</definedName>
    <definedName name="_xlnm.Print_Area" localSheetId="7">'VOLEY MASC'!$A$2:$J$59</definedName>
  </definedNames>
  <calcPr calcId="144525"/>
</workbook>
</file>

<file path=xl/calcChain.xml><?xml version="1.0" encoding="utf-8"?>
<calcChain xmlns="http://schemas.openxmlformats.org/spreadsheetml/2006/main">
  <c r="B74" i="4" l="1"/>
  <c r="B61" i="4"/>
  <c r="B52" i="4"/>
  <c r="B43" i="4"/>
  <c r="H85" i="4"/>
  <c r="F85" i="4"/>
  <c r="H84" i="4"/>
  <c r="F84" i="4"/>
  <c r="H83" i="4"/>
  <c r="F83" i="4"/>
  <c r="H82" i="4"/>
  <c r="F82" i="4"/>
  <c r="H81" i="4"/>
  <c r="F81" i="4"/>
  <c r="H80" i="4"/>
  <c r="F80" i="4"/>
  <c r="H79" i="4"/>
  <c r="F79" i="4"/>
  <c r="H78" i="4"/>
  <c r="F78" i="4"/>
  <c r="H77" i="4"/>
  <c r="F77" i="4"/>
  <c r="H76" i="4"/>
  <c r="F76" i="4"/>
  <c r="H72" i="4"/>
  <c r="F72" i="4"/>
  <c r="H71" i="4"/>
  <c r="F71" i="4"/>
  <c r="H70" i="4"/>
  <c r="F70" i="4"/>
  <c r="H69" i="4"/>
  <c r="F69" i="4"/>
  <c r="H68" i="4"/>
  <c r="F68" i="4"/>
  <c r="H67" i="4"/>
  <c r="F67" i="4"/>
  <c r="H66" i="4"/>
  <c r="F66" i="4"/>
  <c r="H65" i="4"/>
  <c r="F65" i="4"/>
  <c r="H64" i="4"/>
  <c r="F64" i="4"/>
  <c r="H63" i="4"/>
  <c r="F63" i="4"/>
  <c r="H59" i="4"/>
  <c r="F59" i="4"/>
  <c r="H58" i="4"/>
  <c r="F58" i="4"/>
  <c r="H57" i="4"/>
  <c r="F57" i="4"/>
  <c r="H56" i="4"/>
  <c r="F56" i="4"/>
  <c r="H55" i="4"/>
  <c r="F55" i="4"/>
  <c r="H54" i="4"/>
  <c r="F54" i="4"/>
  <c r="H50" i="4"/>
  <c r="F50" i="4"/>
  <c r="H49" i="4"/>
  <c r="F49" i="4"/>
  <c r="H48" i="4"/>
  <c r="F48" i="4"/>
  <c r="H47" i="4"/>
  <c r="F47" i="4"/>
  <c r="H46" i="4"/>
  <c r="F46" i="4"/>
  <c r="H45" i="4"/>
  <c r="F45" i="4"/>
  <c r="B39" i="2" l="1"/>
  <c r="B23" i="2"/>
  <c r="H50" i="2"/>
  <c r="F50" i="2"/>
  <c r="H49" i="2"/>
  <c r="F49" i="2"/>
  <c r="H48" i="2"/>
  <c r="F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</calcChain>
</file>

<file path=xl/sharedStrings.xml><?xml version="1.0" encoding="utf-8"?>
<sst xmlns="http://schemas.openxmlformats.org/spreadsheetml/2006/main" count="1570" uniqueCount="165">
  <si>
    <t>ZONA A</t>
  </si>
  <si>
    <t>Nº</t>
  </si>
  <si>
    <t>Fecha</t>
  </si>
  <si>
    <t>Hora</t>
  </si>
  <si>
    <t>Cancha</t>
  </si>
  <si>
    <t>Equipo 1</t>
  </si>
  <si>
    <t>Goles</t>
  </si>
  <si>
    <t>Equipo 2</t>
  </si>
  <si>
    <t xml:space="preserve">Economicas                                          </t>
  </si>
  <si>
    <t>ZONA B</t>
  </si>
  <si>
    <t>ZONA C</t>
  </si>
  <si>
    <t>ZONA D</t>
  </si>
  <si>
    <t>RUEDA FINAL</t>
  </si>
  <si>
    <t>Partido</t>
  </si>
  <si>
    <t>1º Z. A -</t>
  </si>
  <si>
    <t>2º Z. A -</t>
  </si>
  <si>
    <t>3º Puesto</t>
  </si>
  <si>
    <t>FINAL</t>
  </si>
  <si>
    <t>2º Z. B -</t>
  </si>
  <si>
    <t>1º Z. B -</t>
  </si>
  <si>
    <t xml:space="preserve">Exactas                                          </t>
  </si>
  <si>
    <t xml:space="preserve">Derecho                                          </t>
  </si>
  <si>
    <t xml:space="preserve">Nutrición                                          </t>
  </si>
  <si>
    <t xml:space="preserve">Filosofía                                          </t>
  </si>
  <si>
    <t xml:space="preserve">Fisioterapia                                          </t>
  </si>
  <si>
    <t xml:space="preserve">Económicas                                          </t>
  </si>
  <si>
    <t xml:space="preserve">Comunicación                                          </t>
  </si>
  <si>
    <t xml:space="preserve">Agronomía                                          </t>
  </si>
  <si>
    <t>HANDBALL MASCULINO</t>
  </si>
  <si>
    <t xml:space="preserve">Medicina                                          </t>
  </si>
  <si>
    <t xml:space="preserve">Psicología                                          </t>
  </si>
  <si>
    <t xml:space="preserve">Odontología                                          </t>
  </si>
  <si>
    <t xml:space="preserve">Quimicas                                          </t>
  </si>
  <si>
    <t>FORMA DE DISPUTA</t>
  </si>
  <si>
    <t>CANTIDAD EQUIPOS PARTICIPANTES: 12 (Doce).</t>
  </si>
  <si>
    <t>HANDBALL FEMENINO</t>
  </si>
  <si>
    <t>CANTIDAD EQUIPOS PARTICIPANTES: 8 (Ocho).</t>
  </si>
  <si>
    <t xml:space="preserve">Arquitectura                                          </t>
  </si>
  <si>
    <t xml:space="preserve">Artes                                          </t>
  </si>
  <si>
    <t xml:space="preserve">Famaf                                          </t>
  </si>
  <si>
    <t>FÚTBOL 7 FEMENINO</t>
  </si>
  <si>
    <t>1</t>
  </si>
  <si>
    <t>2</t>
  </si>
  <si>
    <t>1º Z. C -</t>
  </si>
  <si>
    <t>1º Z. D -</t>
  </si>
  <si>
    <t>CUARTOS DE FINAL</t>
  </si>
  <si>
    <t>2º Z. C -</t>
  </si>
  <si>
    <t>2º Z. D -</t>
  </si>
  <si>
    <t xml:space="preserve">Lenguas                                          </t>
  </si>
  <si>
    <t xml:space="preserve">Agronomia                                          </t>
  </si>
  <si>
    <t>HOCKEY FEMENINO</t>
  </si>
  <si>
    <t>FUTSAL MASCULINO</t>
  </si>
  <si>
    <t>CANTIDAD EQUIPOS PARTICIPANTES: 13 (Trece).</t>
  </si>
  <si>
    <t>VOLEIBOL FEMENINO</t>
  </si>
  <si>
    <t>CANTIDAD EQUIPOS PARTICIPANTES: 18 (Dieciocho).</t>
  </si>
  <si>
    <t>VOLEIBOL MASCULINO</t>
  </si>
  <si>
    <t>RUGBY</t>
  </si>
  <si>
    <t>FUTSAL FEMENINO</t>
  </si>
  <si>
    <t>BASQUET MASCULINO</t>
  </si>
  <si>
    <t>BASQUET FEMENINO</t>
  </si>
  <si>
    <t xml:space="preserve">Psicologia                                          </t>
  </si>
  <si>
    <t xml:space="preserve">Odontologia                                          </t>
  </si>
  <si>
    <t xml:space="preserve">Filosofia                                          </t>
  </si>
  <si>
    <t>Gan. Cuart. P1</t>
  </si>
  <si>
    <t>Gan. Cuart. P3</t>
  </si>
  <si>
    <t>Gan. Cuart. P2</t>
  </si>
  <si>
    <t>Gan. Cuart. P4</t>
  </si>
  <si>
    <t>Perd. Semi P2</t>
  </si>
  <si>
    <t>Perd. Semi P1</t>
  </si>
  <si>
    <t>Cuart. P1</t>
  </si>
  <si>
    <t>Cuart. P2</t>
  </si>
  <si>
    <t>Cuart. P3</t>
  </si>
  <si>
    <t>Cuart. P4</t>
  </si>
  <si>
    <t>Gdor. Semi P1</t>
  </si>
  <si>
    <t>Gdor. Semi P2</t>
  </si>
  <si>
    <t>Semi P1</t>
  </si>
  <si>
    <t>Semi P2</t>
  </si>
  <si>
    <t>Set</t>
  </si>
  <si>
    <t>XXXV OLIMPIADAS UNIVERSITARIAS 2017</t>
  </si>
  <si>
    <t>CANTIDAD EQUIPOS PARTICIPANTES: 7 (Siete).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</si>
  <si>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Una zonas de 3 equipos, y otra de 4 equipos. Juegan todos contra todos a una rueda por puntos.</t>
    </r>
  </si>
  <si>
    <r>
      <rPr>
        <b/>
        <u/>
        <sz val="14"/>
        <rFont val="Calibri"/>
        <family val="2"/>
        <scheme val="minor"/>
      </rPr>
      <t>Semifinales y Final:</t>
    </r>
    <r>
      <rPr>
        <sz val="14"/>
        <rFont val="Calibri"/>
        <family val="2"/>
        <scheme val="minor"/>
      </rPr>
      <t xml:space="preserve"> Definidas las posiciones, se enfrentarán el 1º Zona A vs 2º Zona B,  y el 1º Zona B vs 2º Zona A. Los perdedores jugarán por el 3er puesto, y los ganadores jugarán la final.</t>
    </r>
  </si>
  <si>
    <t xml:space="preserve">C. Sociales                                          </t>
  </si>
  <si>
    <t xml:space="preserve">C. Económicas                                          </t>
  </si>
  <si>
    <t xml:space="preserve">C. de la Comunicación                                          </t>
  </si>
  <si>
    <t>CANTIDAD EQUIPOS PARTICIPANTES: 14 (Catorce).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</si>
  <si>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zonas: 2 Zonas de 3 equipos, y 2 Zonas de 4 equipos. En cada zona, juegan todos contra todos a una rueda por puntos. Y Clasificaran a Cuartos de Final, los primeros y segundos de cada zona.</t>
    </r>
  </si>
  <si>
    <r>
      <rPr>
        <b/>
        <u/>
        <sz val="14"/>
        <rFont val="Calibri"/>
        <family val="2"/>
        <scheme val="minor"/>
      </rPr>
      <t>Cuartos de Final</t>
    </r>
    <r>
      <rPr>
        <b/>
        <sz val="14"/>
        <rFont val="Calibri"/>
        <family val="2"/>
        <scheme val="minor"/>
      </rPr>
      <t>: S</t>
    </r>
    <r>
      <rPr>
        <sz val="14"/>
        <rFont val="Calibri"/>
        <family val="2"/>
        <scheme val="minor"/>
      </rPr>
      <t>e enfrentarán cruzados los 1º y 2º de la Zona A, con los de la Zona B.  Y los 1º y 2º de la Zona C, con los de la Zona D. Los Ganadores jugaran las Semifinales.</t>
    </r>
  </si>
  <si>
    <r>
      <rPr>
        <b/>
        <u/>
        <sz val="14"/>
        <rFont val="Calibri"/>
        <family val="2"/>
        <scheme val="minor"/>
      </rPr>
      <t>Semifinales: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Seran disputadas por los ganadores de los Cuartos de Final.</t>
    </r>
  </si>
  <si>
    <r>
      <rPr>
        <b/>
        <u/>
        <sz val="14"/>
        <rFont val="Calibri"/>
        <family val="2"/>
        <scheme val="minor"/>
      </rPr>
      <t>Final y 3er Puesto: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Los perdedores de las Semi Finales jugarán por el 3er puesto, y los ganadores jugarán la final.</t>
    </r>
  </si>
  <si>
    <t xml:space="preserve">1º Z. A - </t>
  </si>
  <si>
    <t xml:space="preserve">2º Z. A - </t>
  </si>
  <si>
    <t xml:space="preserve">2º Z. C - </t>
  </si>
  <si>
    <t xml:space="preserve">2º Z. B - </t>
  </si>
  <si>
    <t xml:space="preserve">1º Z. B - </t>
  </si>
  <si>
    <t xml:space="preserve">2º Z. D - </t>
  </si>
  <si>
    <t xml:space="preserve">Gan. Cuart. P1 </t>
  </si>
  <si>
    <t xml:space="preserve">Gan. Cuart. P3 </t>
  </si>
  <si>
    <t xml:space="preserve">Gan. Cuart. P2 </t>
  </si>
  <si>
    <t xml:space="preserve">Gan. Cuart. P4 </t>
  </si>
  <si>
    <t xml:space="preserve">Perd. Semi P2 </t>
  </si>
  <si>
    <t xml:space="preserve">Gdor. Semi P2 </t>
  </si>
  <si>
    <t>G. T</t>
  </si>
  <si>
    <t xml:space="preserve">Nutricion                                          </t>
  </si>
  <si>
    <t xml:space="preserve">Cs. Comunicación                                          </t>
  </si>
  <si>
    <t xml:space="preserve">ZONA 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</si>
  <si>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 de 3 equipos. En cada zona, juegan todos contra todos a una rueda por puntos. Y Clasificaran a Cuartos de Final, los primeros y segundos de cada zona.</t>
    </r>
  </si>
  <si>
    <t xml:space="preserve">ZONA C 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</si>
  <si>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Dos zonas de 5 equipos cada una. Juegan todos contra todos a una rueda por puntos.</t>
    </r>
  </si>
  <si>
    <r>
      <rPr>
        <b/>
        <u/>
        <sz val="14"/>
        <rFont val="Calibri"/>
        <family val="2"/>
        <scheme val="minor"/>
      </rPr>
      <t>Semifinales y Final:</t>
    </r>
    <r>
      <rPr>
        <sz val="14"/>
        <rFont val="Calibri"/>
        <family val="2"/>
        <scheme val="minor"/>
      </rPr>
      <t xml:space="preserve"> Definidas las posiciones en cada zona, se enfrentarán cruzados los 1º y 2º de cada zona. Los perdedores jugarán por el 3er puesto, y los ganadores jugarán la final.</t>
    </r>
  </si>
  <si>
    <t xml:space="preserve">agronomia                                          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</si>
  <si>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Dos zonas de 4 equipos cada una. Juegan todos contra todos a una rueda por puntos.</t>
    </r>
  </si>
  <si>
    <t>Playon</t>
  </si>
  <si>
    <t>G.T.</t>
  </si>
  <si>
    <t xml:space="preserve">FAMAF                                          </t>
  </si>
  <si>
    <t xml:space="preserve">Diseño Industrial                                          </t>
  </si>
  <si>
    <r>
      <rPr>
        <b/>
        <u/>
        <sz val="14"/>
        <rFont val="Calibri"/>
        <family val="2"/>
        <scheme val="minor"/>
      </rPr>
      <t>Cuartos de final:</t>
    </r>
    <r>
      <rPr>
        <sz val="14"/>
        <rFont val="Calibri"/>
        <family val="2"/>
        <scheme val="minor"/>
      </rPr>
      <t xml:space="preserve"> Definidas las posiciones en cada zona, se enfrentarán cruzados los 1º y 2º de las zonas A y B entre sí, y los 1º y 2º de las zonas C y D entre sí. Los ganadores jugarán las semifinales. </t>
    </r>
  </si>
  <si>
    <r>
      <rPr>
        <b/>
        <u/>
        <sz val="14"/>
        <rFont val="Calibri"/>
        <family val="2"/>
        <scheme val="minor"/>
      </rPr>
      <t>Semifinales y Final:</t>
    </r>
    <r>
      <rPr>
        <sz val="14"/>
        <rFont val="Calibri"/>
        <family val="2"/>
        <scheme val="minor"/>
      </rPr>
      <t xml:space="preserve"> Los ganadores de los Cuartos de final jugarán las semifinales, A vs B, y C vs D. Los perdedores jugarán por el 3er puesto, y los ganadores jugarán la Final.</t>
    </r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</si>
  <si>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zonas: dos de 3 (Tres) equipos, y dos de 4 (cuatro) equipos. Juegan todos contra todos a una rueda por puntos. Clasifican los dos primeros de cada zona.</t>
    </r>
  </si>
  <si>
    <t xml:space="preserve">Tec. Medica                                          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</si>
  <si>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zonas: Tres zonas de 3 (Tres) equipos, y 1 (Una) de cuatro equipos. Juegan todos contra todos a una rueda por puntos. Clasifican los dos primeros de cada zona.</t>
    </r>
  </si>
  <si>
    <t xml:space="preserve">Tecnologia Medica                                          </t>
  </si>
  <si>
    <t xml:space="preserve">Cs. Quimicas                                          </t>
  </si>
  <si>
    <t xml:space="preserve">Enfermeria                                          </t>
  </si>
  <si>
    <t xml:space="preserve">Cs. Sociales                                          </t>
  </si>
  <si>
    <r>
      <rPr>
        <b/>
        <u/>
        <sz val="14"/>
        <rFont val="Calibri"/>
        <family val="2"/>
        <scheme val="minor"/>
      </rPr>
      <t>Cuartos de final:</t>
    </r>
    <r>
      <rPr>
        <sz val="14"/>
        <rFont val="Calibri"/>
        <family val="2"/>
        <scheme val="minor"/>
      </rPr>
      <t xml:space="preserve"> Definidas las posiciones en cada zona, se enfrentarán cruzados los 1º y 2º de las zonas A y C entre sí, y los 1º y 2º de las zonas B y D entre sí. Los ganadores jugarán las semifinales. </t>
    </r>
  </si>
  <si>
    <t xml:space="preserve">1º Z. C - </t>
  </si>
  <si>
    <t>CANTIDAD EQUIPOS PARTICIPANTES: 15 (Quince).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</si>
  <si>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zonas: 1 Zona de 3 equipos, y 2 Zonas 4 equipos. Juegan todos contra todos a una rueda por puntos. Clasifican los dos primeros de cada zona.</t>
    </r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</si>
  <si>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Dos zonas, una de 3 equipos y otra de 4 equipos. Juegan todos contra todos a una rueda por puntos.</t>
    </r>
  </si>
  <si>
    <t xml:space="preserve">Perd. Semi P1 </t>
  </si>
  <si>
    <t>CANTIDAD EQUIPOS PARTICIPANTES: 16 (Dieciseis).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</si>
  <si>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 de 4 (cuatro) equipos cada una. Juegan todos contra todos a una rueda por puntos. Clasifican los dos primeros de cada zona.</t>
    </r>
  </si>
  <si>
    <r>
      <rPr>
        <b/>
        <u/>
        <sz val="14"/>
        <rFont val="Calibri"/>
        <family val="2"/>
        <scheme val="minor"/>
      </rPr>
      <t>Cuartos de final:</t>
    </r>
    <r>
      <rPr>
        <sz val="14"/>
        <rFont val="Calibri"/>
        <family val="2"/>
        <scheme val="minor"/>
      </rPr>
      <t xml:space="preserve"> Definidas las posiciones en cada zona, se enfrentarán cruzados los 1º y 2º de las zonas A y D entre sí, y los 1º y 2º de las zonas B y C entre sí. Los ganadores jugarán las semifinales. </t>
    </r>
  </si>
  <si>
    <r>
      <rPr>
        <b/>
        <u/>
        <sz val="14"/>
        <rFont val="Calibri"/>
        <family val="2"/>
        <scheme val="minor"/>
      </rPr>
      <t>Semifinales y Final:</t>
    </r>
    <r>
      <rPr>
        <sz val="14"/>
        <rFont val="Calibri"/>
        <family val="2"/>
        <scheme val="minor"/>
      </rPr>
      <t xml:space="preserve"> Los ganadores de los partidos 1 y 3, y de los partidos de 2 y 4 de los Cuartos de final jugarán las semifinales. Los perdedores de dichos partidos jugarán por el 3er puesto, y los ganadores la Final.</t>
    </r>
  </si>
  <si>
    <t>Perd. Semi P2.</t>
  </si>
  <si>
    <t>CANTIDAD EQUIPOS PARTICIPANTES: 10 (Diez).</t>
  </si>
  <si>
    <r>
      <rPr>
        <b/>
        <u/>
        <sz val="14"/>
        <rFont val="Calibri"/>
        <family val="2"/>
        <scheme val="minor"/>
      </rPr>
      <t>Cuartos de Final</t>
    </r>
    <r>
      <rPr>
        <b/>
        <sz val="14"/>
        <rFont val="Calibri"/>
        <family val="2"/>
        <scheme val="minor"/>
      </rPr>
      <t xml:space="preserve">: </t>
    </r>
    <r>
      <rPr>
        <sz val="14"/>
        <rFont val="Calibri"/>
        <family val="2"/>
        <scheme val="minor"/>
      </rPr>
      <t>Se enfrentarán cruzados los 1º y 2º de la Zona A, con los de la Zona D.  Y los 1º y 2º de la Zona B, con los de la Zona C. Los Ganadores jugaran las Semifinales.</t>
    </r>
  </si>
  <si>
    <t xml:space="preserve">1º Z. D - </t>
  </si>
  <si>
    <r>
      <rPr>
        <b/>
        <u/>
        <sz val="14"/>
        <rFont val="Calibri"/>
        <family val="2"/>
        <scheme val="minor"/>
      </rPr>
      <t>Rueda Clasificatoria:</t>
    </r>
    <r>
      <rPr>
        <sz val="14"/>
        <rFont val="Calibri"/>
        <family val="2"/>
        <scheme val="minor"/>
      </rPr>
      <t xml:space="preserve"> Cuatro zonas: Dos de 4 (Cuatro) equipos, y Dos de 5 (Cinco) equipos. Juegan todos contra todos a una rueda por puntos. Clasifican los dos primeros de cada zona.</t>
    </r>
  </si>
  <si>
    <t>FÚTBOL 11 MASCULINO</t>
  </si>
  <si>
    <t>Dir. Dep.</t>
  </si>
  <si>
    <t xml:space="preserve">Fisioterpia                                          </t>
  </si>
  <si>
    <t>N</t>
  </si>
  <si>
    <t>U</t>
  </si>
  <si>
    <t>E</t>
  </si>
  <si>
    <t>V</t>
  </si>
  <si>
    <t>O</t>
  </si>
  <si>
    <t>F</t>
  </si>
  <si>
    <t>I</t>
  </si>
  <si>
    <t>X</t>
  </si>
  <si>
    <t>T</t>
  </si>
  <si>
    <t>R</t>
  </si>
  <si>
    <t>4</t>
  </si>
  <si>
    <t>6</t>
  </si>
  <si>
    <t>PP</t>
  </si>
  <si>
    <t>GP</t>
  </si>
  <si>
    <t>10</t>
  </si>
  <si>
    <t>0</t>
  </si>
  <si>
    <t>7</t>
  </si>
  <si>
    <t>9</t>
  </si>
  <si>
    <t>19</t>
  </si>
  <si>
    <t>14</t>
  </si>
  <si>
    <t>26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</si>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</sst>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b/>
      <sz val="3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locked="0" hidden="1"/>
    </xf>
    <xf numFmtId="20" fontId="2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164" fontId="2" fillId="0" borderId="7" xfId="0" applyNumberFormat="1" applyFont="1" applyFill="1" applyBorder="1" applyAlignment="1" applyProtection="1">
      <alignment horizontal="center" vertical="center"/>
      <protection locked="0" hidden="1"/>
    </xf>
    <xf numFmtId="20" fontId="2" fillId="0" borderId="7" xfId="0" applyNumberFormat="1" applyFont="1" applyFill="1" applyBorder="1" applyAlignment="1" applyProtection="1">
      <alignment horizontal="center" vertical="center"/>
      <protection locked="0" hidden="1"/>
    </xf>
    <xf numFmtId="49" fontId="2" fillId="0" borderId="7" xfId="0" applyNumberFormat="1" applyFont="1" applyFill="1" applyBorder="1" applyAlignment="1" applyProtection="1">
      <alignment horizontal="center" vertical="center"/>
      <protection locked="0" hidden="1"/>
    </xf>
    <xf numFmtId="0" fontId="2" fillId="0" borderId="7" xfId="0" applyNumberFormat="1" applyFont="1" applyFill="1" applyBorder="1" applyAlignment="1" applyProtection="1">
      <alignment horizontal="left" vertical="center" wrapText="1"/>
      <protection hidden="1"/>
    </xf>
    <xf numFmtId="20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7" xfId="0" applyNumberFormat="1" applyFont="1" applyFill="1" applyBorder="1" applyAlignment="1" applyProtection="1">
      <alignment horizontal="left" vertical="center" wrapText="1"/>
      <protection hidden="1"/>
    </xf>
    <xf numFmtId="0" fontId="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7" xfId="0" applyNumberFormat="1" applyFont="1" applyFill="1" applyBorder="1" applyAlignment="1" applyProtection="1">
      <alignment horizontal="center" vertical="center"/>
      <protection locked="0" hidden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1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 vertical="center"/>
      <protection locked="0" hidden="1"/>
    </xf>
    <xf numFmtId="20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 applyProtection="1">
      <alignment horizontal="center" vertical="center"/>
      <protection locked="0" hidden="1"/>
    </xf>
    <xf numFmtId="20" fontId="1" fillId="0" borderId="0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9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4" borderId="0" xfId="0" applyFill="1" applyBorder="1"/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2" fillId="4" borderId="0" xfId="0" applyNumberFormat="1" applyFont="1" applyFill="1" applyBorder="1" applyAlignment="1" applyProtection="1">
      <alignment horizontal="center" vertical="center"/>
      <protection hidden="1"/>
    </xf>
    <xf numFmtId="164" fontId="2" fillId="4" borderId="0" xfId="0" applyNumberFormat="1" applyFont="1" applyFill="1" applyBorder="1" applyAlignment="1" applyProtection="1">
      <alignment horizontal="center" vertical="center"/>
      <protection locked="0" hidden="1"/>
    </xf>
    <xf numFmtId="20" fontId="2" fillId="4" borderId="0" xfId="0" applyNumberFormat="1" applyFont="1" applyFill="1" applyBorder="1" applyAlignment="1" applyProtection="1">
      <alignment horizontal="center" vertical="center"/>
      <protection locked="0" hidden="1"/>
    </xf>
    <xf numFmtId="49" fontId="2" fillId="4" borderId="0" xfId="0" applyNumberFormat="1" applyFont="1" applyFill="1" applyBorder="1" applyAlignment="1" applyProtection="1">
      <alignment horizontal="center" vertical="center"/>
      <protection locked="0" hidden="1"/>
    </xf>
    <xf numFmtId="0" fontId="2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/>
    </xf>
    <xf numFmtId="0" fontId="2" fillId="4" borderId="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0" fontId="6" fillId="4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4" borderId="0" xfId="0" applyFill="1" applyBorder="1" applyAlignment="1"/>
    <xf numFmtId="0" fontId="2" fillId="4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>
      <alignment horizontal="center" vertical="center"/>
    </xf>
    <xf numFmtId="16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20" fontId="17" fillId="0" borderId="15" xfId="0" applyNumberFormat="1" applyFont="1" applyBorder="1" applyAlignment="1">
      <alignment horizontal="center" vertical="center" wrapText="1"/>
    </xf>
    <xf numFmtId="16" fontId="17" fillId="0" borderId="15" xfId="0" applyNumberFormat="1" applyFont="1" applyBorder="1" applyAlignment="1">
      <alignment horizontal="center" vertical="center" wrapText="1"/>
    </xf>
    <xf numFmtId="0" fontId="3" fillId="4" borderId="0" xfId="0" applyNumberFormat="1" applyFont="1" applyFill="1" applyBorder="1" applyAlignment="1" applyProtection="1">
      <alignment vertical="center"/>
      <protection locked="0" hidden="1"/>
    </xf>
    <xf numFmtId="0" fontId="18" fillId="4" borderId="0" xfId="0" applyFont="1" applyFill="1" applyBorder="1" applyAlignment="1">
      <alignment horizontal="center"/>
    </xf>
    <xf numFmtId="0" fontId="18" fillId="4" borderId="0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228599</xdr:rowOff>
    </xdr:from>
    <xdr:to>
      <xdr:col>9</xdr:col>
      <xdr:colOff>171450</xdr:colOff>
      <xdr:row>0</xdr:row>
      <xdr:rowOff>228600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228599"/>
          <a:ext cx="1371600" cy="781051"/>
        </a:xfrm>
        <a:prstGeom prst="rect">
          <a:avLst/>
        </a:prstGeom>
      </xdr:spPr>
    </xdr:pic>
    <xdr:clientData/>
  </xdr:twoCellAnchor>
  <xdr:twoCellAnchor editAs="oneCell">
    <xdr:from>
      <xdr:col>0</xdr:col>
      <xdr:colOff>514350</xdr:colOff>
      <xdr:row>0</xdr:row>
      <xdr:rowOff>0</xdr:rowOff>
    </xdr:from>
    <xdr:to>
      <xdr:col>9</xdr:col>
      <xdr:colOff>581024</xdr:colOff>
      <xdr:row>0</xdr:row>
      <xdr:rowOff>830780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0"/>
          <a:ext cx="5905499" cy="83078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34</xdr:row>
      <xdr:rowOff>95250</xdr:rowOff>
    </xdr:from>
    <xdr:to>
      <xdr:col>9</xdr:col>
      <xdr:colOff>609599</xdr:colOff>
      <xdr:row>35</xdr:row>
      <xdr:rowOff>735530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10372725"/>
          <a:ext cx="5905499" cy="830780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7</xdr:row>
      <xdr:rowOff>0</xdr:rowOff>
    </xdr:from>
    <xdr:to>
      <xdr:col>8</xdr:col>
      <xdr:colOff>114300</xdr:colOff>
      <xdr:row>7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4057650"/>
          <a:ext cx="981075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228599</xdr:rowOff>
    </xdr:from>
    <xdr:to>
      <xdr:col>8</xdr:col>
      <xdr:colOff>371475</xdr:colOff>
      <xdr:row>0</xdr:row>
      <xdr:rowOff>228600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325" y="304799"/>
          <a:ext cx="1162050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285750</xdr:rowOff>
    </xdr:from>
    <xdr:to>
      <xdr:col>7</xdr:col>
      <xdr:colOff>847725</xdr:colOff>
      <xdr:row>0</xdr:row>
      <xdr:rowOff>285750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1575" y="361950"/>
          <a:ext cx="53340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7</xdr:row>
      <xdr:rowOff>0</xdr:rowOff>
    </xdr:from>
    <xdr:to>
      <xdr:col>5</xdr:col>
      <xdr:colOff>1352550</xdr:colOff>
      <xdr:row>7</xdr:row>
      <xdr:rowOff>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15220950"/>
          <a:ext cx="3124200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7</xdr:row>
      <xdr:rowOff>0</xdr:rowOff>
    </xdr:from>
    <xdr:to>
      <xdr:col>5</xdr:col>
      <xdr:colOff>1095375</xdr:colOff>
      <xdr:row>7</xdr:row>
      <xdr:rowOff>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24150" y="15220950"/>
          <a:ext cx="1143000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7</xdr:row>
      <xdr:rowOff>0</xdr:rowOff>
    </xdr:from>
    <xdr:to>
      <xdr:col>9</xdr:col>
      <xdr:colOff>85725</xdr:colOff>
      <xdr:row>7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20450175"/>
          <a:ext cx="112395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590549</xdr:colOff>
      <xdr:row>0</xdr:row>
      <xdr:rowOff>0</xdr:rowOff>
    </xdr:from>
    <xdr:to>
      <xdr:col>10</xdr:col>
      <xdr:colOff>47624</xdr:colOff>
      <xdr:row>1</xdr:row>
      <xdr:rowOff>161925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0"/>
          <a:ext cx="5972175" cy="876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95249</xdr:rowOff>
    </xdr:from>
    <xdr:to>
      <xdr:col>10</xdr:col>
      <xdr:colOff>123825</xdr:colOff>
      <xdr:row>1</xdr:row>
      <xdr:rowOff>76199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95249"/>
          <a:ext cx="6057899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34</xdr:row>
      <xdr:rowOff>114300</xdr:rowOff>
    </xdr:from>
    <xdr:to>
      <xdr:col>10</xdr:col>
      <xdr:colOff>38100</xdr:colOff>
      <xdr:row>36</xdr:row>
      <xdr:rowOff>133349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0191750"/>
          <a:ext cx="5962650" cy="9524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0</xdr:rowOff>
    </xdr:from>
    <xdr:to>
      <xdr:col>10</xdr:col>
      <xdr:colOff>83381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0"/>
          <a:ext cx="6093655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41</xdr:row>
      <xdr:rowOff>0</xdr:rowOff>
    </xdr:from>
    <xdr:to>
      <xdr:col>6</xdr:col>
      <xdr:colOff>228600</xdr:colOff>
      <xdr:row>41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9010650"/>
          <a:ext cx="3343275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41</xdr:row>
      <xdr:rowOff>0</xdr:rowOff>
    </xdr:from>
    <xdr:to>
      <xdr:col>5</xdr:col>
      <xdr:colOff>1257300</xdr:colOff>
      <xdr:row>41</xdr:row>
      <xdr:rowOff>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86025" y="9010650"/>
          <a:ext cx="1257300" cy="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695326</xdr:colOff>
      <xdr:row>0</xdr:row>
      <xdr:rowOff>0</xdr:rowOff>
    </xdr:from>
    <xdr:to>
      <xdr:col>9</xdr:col>
      <xdr:colOff>575587</xdr:colOff>
      <xdr:row>0</xdr:row>
      <xdr:rowOff>828675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6" y="0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35</xdr:row>
      <xdr:rowOff>314325</xdr:rowOff>
    </xdr:from>
    <xdr:to>
      <xdr:col>10</xdr:col>
      <xdr:colOff>51711</xdr:colOff>
      <xdr:row>36</xdr:row>
      <xdr:rowOff>19050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639300"/>
          <a:ext cx="5890536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</xdr:row>
      <xdr:rowOff>0</xdr:rowOff>
    </xdr:from>
    <xdr:to>
      <xdr:col>9</xdr:col>
      <xdr:colOff>585111</xdr:colOff>
      <xdr:row>3</xdr:row>
      <xdr:rowOff>38100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90500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37</xdr:row>
      <xdr:rowOff>133351</xdr:rowOff>
    </xdr:from>
    <xdr:to>
      <xdr:col>10</xdr:col>
      <xdr:colOff>166011</xdr:colOff>
      <xdr:row>39</xdr:row>
      <xdr:rowOff>742951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0677526"/>
          <a:ext cx="6100086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1</xdr:row>
      <xdr:rowOff>228599</xdr:rowOff>
    </xdr:from>
    <xdr:to>
      <xdr:col>9</xdr:col>
      <xdr:colOff>28575</xdr:colOff>
      <xdr:row>1</xdr:row>
      <xdr:rowOff>228600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225" y="228599"/>
          <a:ext cx="1362075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</xdr:row>
      <xdr:rowOff>285750</xdr:rowOff>
    </xdr:from>
    <xdr:to>
      <xdr:col>8</xdr:col>
      <xdr:colOff>180975</xdr:colOff>
      <xdr:row>1</xdr:row>
      <xdr:rowOff>285750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285750"/>
          <a:ext cx="102870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8</xdr:row>
      <xdr:rowOff>0</xdr:rowOff>
    </xdr:from>
    <xdr:to>
      <xdr:col>8</xdr:col>
      <xdr:colOff>114300</xdr:colOff>
      <xdr:row>8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839450"/>
          <a:ext cx="11239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504824</xdr:colOff>
      <xdr:row>1</xdr:row>
      <xdr:rowOff>0</xdr:rowOff>
    </xdr:from>
    <xdr:to>
      <xdr:col>10</xdr:col>
      <xdr:colOff>123824</xdr:colOff>
      <xdr:row>2</xdr:row>
      <xdr:rowOff>142875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4" y="190500"/>
          <a:ext cx="6238875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523874</xdr:colOff>
      <xdr:row>37</xdr:row>
      <xdr:rowOff>0</xdr:rowOff>
    </xdr:from>
    <xdr:to>
      <xdr:col>9</xdr:col>
      <xdr:colOff>609599</xdr:colOff>
      <xdr:row>41</xdr:row>
      <xdr:rowOff>219075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4" y="10401300"/>
          <a:ext cx="6086475" cy="98107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85</xdr:row>
      <xdr:rowOff>114300</xdr:rowOff>
    </xdr:from>
    <xdr:to>
      <xdr:col>10</xdr:col>
      <xdr:colOff>114300</xdr:colOff>
      <xdr:row>88</xdr:row>
      <xdr:rowOff>104775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0478750"/>
          <a:ext cx="6229350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228599</xdr:rowOff>
    </xdr:from>
    <xdr:to>
      <xdr:col>9</xdr:col>
      <xdr:colOff>28575</xdr:colOff>
      <xdr:row>0</xdr:row>
      <xdr:rowOff>228600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8225" y="228599"/>
          <a:ext cx="1362075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285750</xdr:rowOff>
    </xdr:from>
    <xdr:to>
      <xdr:col>8</xdr:col>
      <xdr:colOff>180975</xdr:colOff>
      <xdr:row>0</xdr:row>
      <xdr:rowOff>285750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285750"/>
          <a:ext cx="1028700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65</xdr:row>
      <xdr:rowOff>0</xdr:rowOff>
    </xdr:from>
    <xdr:to>
      <xdr:col>9</xdr:col>
      <xdr:colOff>28575</xdr:colOff>
      <xdr:row>65</xdr:row>
      <xdr:rowOff>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228599"/>
          <a:ext cx="1219200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65</xdr:row>
      <xdr:rowOff>0</xdr:rowOff>
    </xdr:from>
    <xdr:to>
      <xdr:col>8</xdr:col>
      <xdr:colOff>180975</xdr:colOff>
      <xdr:row>65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285750"/>
          <a:ext cx="88582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66675</xdr:rowOff>
    </xdr:from>
    <xdr:to>
      <xdr:col>9</xdr:col>
      <xdr:colOff>623211</xdr:colOff>
      <xdr:row>1</xdr:row>
      <xdr:rowOff>76200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6675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457199</xdr:colOff>
      <xdr:row>35</xdr:row>
      <xdr:rowOff>285750</xdr:rowOff>
    </xdr:from>
    <xdr:to>
      <xdr:col>9</xdr:col>
      <xdr:colOff>742949</xdr:colOff>
      <xdr:row>37</xdr:row>
      <xdr:rowOff>76200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10706100"/>
          <a:ext cx="6124575" cy="971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10</xdr:row>
      <xdr:rowOff>0</xdr:rowOff>
    </xdr:from>
    <xdr:to>
      <xdr:col>7</xdr:col>
      <xdr:colOff>1143000</xdr:colOff>
      <xdr:row>10</xdr:row>
      <xdr:rowOff>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3733800"/>
          <a:ext cx="981075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11</xdr:row>
      <xdr:rowOff>0</xdr:rowOff>
    </xdr:from>
    <xdr:to>
      <xdr:col>6</xdr:col>
      <xdr:colOff>76200</xdr:colOff>
      <xdr:row>11</xdr:row>
      <xdr:rowOff>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10982325"/>
          <a:ext cx="1924050" cy="809624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11</xdr:row>
      <xdr:rowOff>0</xdr:rowOff>
    </xdr:from>
    <xdr:to>
      <xdr:col>5</xdr:col>
      <xdr:colOff>1257300</xdr:colOff>
      <xdr:row>11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075" y="10972800"/>
          <a:ext cx="1600200" cy="84772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11</xdr:row>
      <xdr:rowOff>0</xdr:rowOff>
    </xdr:from>
    <xdr:to>
      <xdr:col>7</xdr:col>
      <xdr:colOff>942975</xdr:colOff>
      <xdr:row>11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1106150"/>
          <a:ext cx="1228725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11</xdr:row>
      <xdr:rowOff>0</xdr:rowOff>
    </xdr:from>
    <xdr:to>
      <xdr:col>9</xdr:col>
      <xdr:colOff>76200</xdr:colOff>
      <xdr:row>11</xdr:row>
      <xdr:rowOff>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21545549"/>
          <a:ext cx="1219200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695326</xdr:colOff>
      <xdr:row>11</xdr:row>
      <xdr:rowOff>0</xdr:rowOff>
    </xdr:from>
    <xdr:to>
      <xdr:col>9</xdr:col>
      <xdr:colOff>152401</xdr:colOff>
      <xdr:row>11</xdr:row>
      <xdr:rowOff>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6" y="21583651"/>
          <a:ext cx="11811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1</xdr:row>
      <xdr:rowOff>0</xdr:rowOff>
    </xdr:from>
    <xdr:to>
      <xdr:col>9</xdr:col>
      <xdr:colOff>537486</xdr:colOff>
      <xdr:row>2</xdr:row>
      <xdr:rowOff>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90500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33</xdr:row>
      <xdr:rowOff>0</xdr:rowOff>
    </xdr:from>
    <xdr:to>
      <xdr:col>10</xdr:col>
      <xdr:colOff>99336</xdr:colOff>
      <xdr:row>34</xdr:row>
      <xdr:rowOff>142875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0715625"/>
          <a:ext cx="6052461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8</xdr:row>
      <xdr:rowOff>0</xdr:rowOff>
    </xdr:from>
    <xdr:to>
      <xdr:col>6</xdr:col>
      <xdr:colOff>66675</xdr:colOff>
      <xdr:row>8</xdr:row>
      <xdr:rowOff>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5059025"/>
          <a:ext cx="3171825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8</xdr:row>
      <xdr:rowOff>0</xdr:rowOff>
    </xdr:from>
    <xdr:to>
      <xdr:col>5</xdr:col>
      <xdr:colOff>1104900</xdr:colOff>
      <xdr:row>8</xdr:row>
      <xdr:rowOff>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15059025"/>
          <a:ext cx="1257300" cy="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9</xdr:col>
      <xdr:colOff>451761</xdr:colOff>
      <xdr:row>1</xdr:row>
      <xdr:rowOff>114300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90500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6</xdr:col>
      <xdr:colOff>76200</xdr:colOff>
      <xdr:row>34</xdr:row>
      <xdr:rowOff>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5059025"/>
          <a:ext cx="3171825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34</xdr:row>
      <xdr:rowOff>0</xdr:rowOff>
    </xdr:from>
    <xdr:to>
      <xdr:col>5</xdr:col>
      <xdr:colOff>1257300</xdr:colOff>
      <xdr:row>34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5" y="15059025"/>
          <a:ext cx="1257300" cy="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53</xdr:row>
      <xdr:rowOff>0</xdr:rowOff>
    </xdr:from>
    <xdr:to>
      <xdr:col>5</xdr:col>
      <xdr:colOff>1524000</xdr:colOff>
      <xdr:row>53</xdr:row>
      <xdr:rowOff>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5059025"/>
          <a:ext cx="3171825" cy="1"/>
        </a:xfrm>
        <a:prstGeom prst="rect">
          <a:avLst/>
        </a:prstGeom>
      </xdr:spPr>
    </xdr:pic>
    <xdr:clientData/>
  </xdr:twoCellAnchor>
  <xdr:twoCellAnchor editAs="oneCell">
    <xdr:from>
      <xdr:col>4</xdr:col>
      <xdr:colOff>704850</xdr:colOff>
      <xdr:row>53</xdr:row>
      <xdr:rowOff>0</xdr:rowOff>
    </xdr:from>
    <xdr:to>
      <xdr:col>5</xdr:col>
      <xdr:colOff>1143000</xdr:colOff>
      <xdr:row>53</xdr:row>
      <xdr:rowOff>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075" y="15059025"/>
          <a:ext cx="1257300" cy="1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0</xdr:row>
      <xdr:rowOff>19050</xdr:rowOff>
    </xdr:from>
    <xdr:to>
      <xdr:col>9</xdr:col>
      <xdr:colOff>289836</xdr:colOff>
      <xdr:row>2</xdr:row>
      <xdr:rowOff>47625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9050"/>
          <a:ext cx="5890536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390524</xdr:colOff>
      <xdr:row>38</xdr:row>
      <xdr:rowOff>0</xdr:rowOff>
    </xdr:from>
    <xdr:to>
      <xdr:col>10</xdr:col>
      <xdr:colOff>47624</xdr:colOff>
      <xdr:row>39</xdr:row>
      <xdr:rowOff>28575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0172700"/>
          <a:ext cx="6257925" cy="8286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581025</xdr:colOff>
      <xdr:row>0</xdr:row>
      <xdr:rowOff>228599</xdr:rowOff>
    </xdr:from>
    <xdr:to>
      <xdr:col>8</xdr:col>
      <xdr:colOff>238125</xdr:colOff>
      <xdr:row>0</xdr:row>
      <xdr:rowOff>228600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228599"/>
          <a:ext cx="1219200" cy="1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285750</xdr:rowOff>
    </xdr:from>
    <xdr:to>
      <xdr:col>8</xdr:col>
      <xdr:colOff>0</xdr:colOff>
      <xdr:row>0</xdr:row>
      <xdr:rowOff>285750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285750"/>
          <a:ext cx="885825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695326</xdr:colOff>
      <xdr:row>0</xdr:row>
      <xdr:rowOff>266701</xdr:rowOff>
    </xdr:from>
    <xdr:to>
      <xdr:col>8</xdr:col>
      <xdr:colOff>314326</xdr:colOff>
      <xdr:row>0</xdr:row>
      <xdr:rowOff>266701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6" y="266701"/>
          <a:ext cx="11811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9</xdr:col>
      <xdr:colOff>523875</xdr:colOff>
      <xdr:row>0</xdr:row>
      <xdr:rowOff>828675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5962650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95250</xdr:rowOff>
    </xdr:from>
    <xdr:to>
      <xdr:col>9</xdr:col>
      <xdr:colOff>495300</xdr:colOff>
      <xdr:row>37</xdr:row>
      <xdr:rowOff>28575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0363200"/>
          <a:ext cx="5934075" cy="82867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74</xdr:row>
      <xdr:rowOff>857250</xdr:rowOff>
    </xdr:from>
    <xdr:to>
      <xdr:col>9</xdr:col>
      <xdr:colOff>581025</xdr:colOff>
      <xdr:row>76</xdr:row>
      <xdr:rowOff>114300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9821525"/>
          <a:ext cx="615315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UNC%20FIXTURE%20sist.%20carlos%20%20PRE-OL&#205;MP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ra/Downloads/UNC%20FIXTURE%20con%20Sist.%20Carlos%20PRE-OL&#205;MP.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_General"/>
      <sheetName val="Configuración_Categoría"/>
      <sheetName val="Cuadros.R."/>
      <sheetName val="Prog.Hor."/>
      <sheetName val="T.Pos."/>
      <sheetName val="Definición"/>
      <sheetName val="Basquet_masc."/>
      <sheetName val="Cuadros.R._Basmasc"/>
      <sheetName val="Prog.Hor._Basmasc"/>
      <sheetName val="T.Pos._Basmasc"/>
      <sheetName val="Definición_Basmasc"/>
      <sheetName val="Futbol_11_A"/>
      <sheetName val="Cuadros.R._Futbol11A"/>
      <sheetName val="Prog.Hor._Futbol11A"/>
      <sheetName val="T.Pos._Futbol11A"/>
      <sheetName val="Definición_Futbol11A"/>
      <sheetName val="Futbol_11_B"/>
      <sheetName val="Cuadros.R._Futbol11B"/>
      <sheetName val="Prog.Hor._Futbol11B"/>
      <sheetName val="T.Pos._Futbol11B"/>
      <sheetName val="Definición_Futbol11B"/>
      <sheetName val="Futsal_Masc"/>
      <sheetName val="Cuadros.R._FutsalMasc"/>
      <sheetName val="Prog.Hor._FutsalMasc"/>
      <sheetName val="T.Pos._FutsalMasc"/>
      <sheetName val="Definición_FutsalMasc"/>
      <sheetName val="Handball_Fem"/>
      <sheetName val="Cuadros.R._HandballFem"/>
      <sheetName val="Prog.Hor._HandballFem"/>
      <sheetName val="T.Pos._HandballFem"/>
      <sheetName val="Definición_HandballFem"/>
      <sheetName val="Handball_Masc"/>
      <sheetName val="Cuadros.R._HandballMasc"/>
      <sheetName val="Prog.Hor._HandballMasc"/>
      <sheetName val="T.Pos._HandballMasc"/>
      <sheetName val="Definición_HandballMasc"/>
      <sheetName val="Hocket_Femenino"/>
      <sheetName val="Cuadros.R._Hockeyfem"/>
      <sheetName val="Prog.Hor._Hockeyfem"/>
      <sheetName val="T.Pos._Hockeyfem"/>
      <sheetName val="Definición_Hockeyfem"/>
      <sheetName val="Voley_Fem."/>
      <sheetName val="Cuadros.R._VoleyFem"/>
      <sheetName val="Prog.Hor._VoleyFem"/>
      <sheetName val="T.Pos._VoleyFem"/>
      <sheetName val="Definición_VoleyFem"/>
      <sheetName val="Voley_Masc"/>
      <sheetName val="Cuadros.R._VoleyMasc"/>
      <sheetName val="Prog.Hor._VoleyMasc"/>
      <sheetName val="T.Pos._VoleyMasc"/>
      <sheetName val="Definición_VoleyMasc"/>
      <sheetName val="Futbol_7"/>
      <sheetName val="Cuadros.R._Futbol7fe."/>
      <sheetName val="Prog.Hor._Futbol7fe."/>
      <sheetName val="T.Pos._Futbol7fe."/>
      <sheetName val="Definición_Futbol7fe."/>
      <sheetName val="Rugby_Seven"/>
      <sheetName val="Cuadros.R._Rugby"/>
      <sheetName val="Prog.Hor._Rugby"/>
      <sheetName val="T.Pos._Rugby"/>
      <sheetName val="Definición_Rugby"/>
      <sheetName val="Basquet_femenino"/>
      <sheetName val="Cuadros.R._Basfem"/>
      <sheetName val="Prog.Hor._Basfem"/>
      <sheetName val="T.Pos._Basfem"/>
      <sheetName val="Definición_Basfem"/>
      <sheetName val="Lis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8">
          <cell r="B18" t="str">
            <v>Económicas</v>
          </cell>
        </row>
      </sheetData>
      <sheetData sheetId="27"/>
      <sheetData sheetId="28"/>
      <sheetData sheetId="29"/>
      <sheetData sheetId="30"/>
      <sheetData sheetId="31">
        <row r="18">
          <cell r="B18" t="str">
            <v>Economicas</v>
          </cell>
          <cell r="F18">
            <v>0</v>
          </cell>
        </row>
        <row r="19">
          <cell r="B19" t="str">
            <v>Agronomia</v>
          </cell>
          <cell r="F19">
            <v>0</v>
          </cell>
        </row>
        <row r="20">
          <cell r="B20" t="str">
            <v>Fisioterapia</v>
          </cell>
          <cell r="F20">
            <v>0</v>
          </cell>
        </row>
        <row r="21">
          <cell r="B21" t="str">
            <v>Arquitectura</v>
          </cell>
          <cell r="F21">
            <v>0</v>
          </cell>
        </row>
        <row r="22">
          <cell r="B22" t="str">
            <v>Odontologia</v>
          </cell>
          <cell r="F22">
            <v>0</v>
          </cell>
        </row>
        <row r="23">
          <cell r="B23" t="str">
            <v>Exactas</v>
          </cell>
          <cell r="F23">
            <v>0</v>
          </cell>
        </row>
        <row r="24">
          <cell r="B24" t="str">
            <v>Nutricion</v>
          </cell>
          <cell r="F24">
            <v>0</v>
          </cell>
        </row>
        <row r="25">
          <cell r="B25" t="str">
            <v>Filosofia</v>
          </cell>
          <cell r="F25">
            <v>0</v>
          </cell>
        </row>
        <row r="26">
          <cell r="B26" t="str">
            <v>Derecho</v>
          </cell>
          <cell r="F26">
            <v>0</v>
          </cell>
        </row>
        <row r="27">
          <cell r="B27" t="str">
            <v>Cs. Comunicación</v>
          </cell>
          <cell r="F27">
            <v>0</v>
          </cell>
        </row>
        <row r="38">
          <cell r="H38">
            <v>0</v>
          </cell>
        </row>
        <row r="39">
          <cell r="H39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_General"/>
      <sheetName val="Configuración_Categoría"/>
      <sheetName val="Cuadros.R."/>
      <sheetName val="Prog.Hor."/>
      <sheetName val="T.Pos."/>
      <sheetName val="Definición"/>
      <sheetName val="Basquet_masc."/>
      <sheetName val="Cuadros.R._Basmasc"/>
      <sheetName val="Prog.Hor._Basmasc"/>
      <sheetName val="T.Pos._Basmasc"/>
      <sheetName val="Definición_Basmasc"/>
      <sheetName val="Futbol_11_A"/>
      <sheetName val="Cuadros.R._Futbol11A"/>
      <sheetName val="Prog.Hor._Futbol11A"/>
      <sheetName val="T.Pos._Futbol11A"/>
      <sheetName val="Definición_Futbol11A"/>
      <sheetName val="Futbol_11_B"/>
      <sheetName val="Cuadros.R._Futbol11B"/>
      <sheetName val="Prog.Hor._Futbol11B"/>
      <sheetName val="T.Pos._Futbol11B"/>
      <sheetName val="Definición_Futbol11B"/>
      <sheetName val="Futsal_Masc"/>
      <sheetName val="Cuadros.R._FutsalMasc"/>
      <sheetName val="Prog.Hor._FutsalMasc"/>
      <sheetName val="T.Pos._FutsalMasc"/>
      <sheetName val="Definición_FutsalMasc"/>
      <sheetName val="Handball_Fem"/>
      <sheetName val="Cuadros.R._HandballFem"/>
      <sheetName val="Prog.Hor._HandballFem"/>
      <sheetName val="T.Pos._HandballFem"/>
      <sheetName val="Definición_HandballFem"/>
      <sheetName val="Handball_Masc"/>
      <sheetName val="Cuadros.R._HandballMasc"/>
      <sheetName val="Prog.Hor._HandballMasc"/>
      <sheetName val="T.Pos._HandballMasc"/>
      <sheetName val="Definición_HandballMasc"/>
      <sheetName val="Hocket_Femenino"/>
      <sheetName val="Cuadros.R._Hockeyfem"/>
      <sheetName val="Prog.Hor._Hockeyfem"/>
      <sheetName val="T.Pos._Hockeyfem"/>
      <sheetName val="Definición_Hockeyfem"/>
      <sheetName val="Voley_Fem."/>
      <sheetName val="Cuadros.R._VoleyFem"/>
      <sheetName val="Prog.Hor._VoleyFem"/>
      <sheetName val="T.Pos._VoleyFem"/>
      <sheetName val="Definición_VoleyFem"/>
      <sheetName val="Voley_Masc"/>
      <sheetName val="Cuadros.R._VoleyMasc"/>
      <sheetName val="Prog.Hor._VoleyMasc"/>
      <sheetName val="T.Pos._VoleyMasc"/>
      <sheetName val="Definición_VoleyMasc"/>
      <sheetName val="Futbol_7"/>
      <sheetName val="Cuadros.R._Futbol7fe."/>
      <sheetName val="Prog.Hor._Futbol7fe."/>
      <sheetName val="T.Pos._Futbol7fe."/>
      <sheetName val="Definición_Futbol7fe."/>
      <sheetName val="Rugby_Seven"/>
      <sheetName val="Cuadros.R._Rugby"/>
      <sheetName val="Prog.Hor._Rugby"/>
      <sheetName val="T.Pos._Rugby"/>
      <sheetName val="Definición_Rugby"/>
      <sheetName val="Basquet_femenino"/>
      <sheetName val="Cuadros.R._Basfem"/>
      <sheetName val="Prog.Hor._Basfem"/>
      <sheetName val="T.Pos._Basfem"/>
      <sheetName val="Definición_Basfem"/>
      <sheetName val="Lis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B18" t="str">
            <v>Tecnologia Medica</v>
          </cell>
          <cell r="F18">
            <v>0</v>
          </cell>
        </row>
        <row r="19">
          <cell r="B19" t="str">
            <v>Derecho</v>
          </cell>
          <cell r="F19">
            <v>0</v>
          </cell>
        </row>
        <row r="20">
          <cell r="B20" t="str">
            <v>Fisioterapia</v>
          </cell>
          <cell r="F20">
            <v>0</v>
          </cell>
        </row>
        <row r="21">
          <cell r="B21" t="str">
            <v>FAMAF</v>
          </cell>
          <cell r="F21">
            <v>0</v>
          </cell>
        </row>
        <row r="22">
          <cell r="B22" t="str">
            <v>Exactas</v>
          </cell>
          <cell r="F22">
            <v>0</v>
          </cell>
        </row>
        <row r="23">
          <cell r="B23" t="str">
            <v>Medicina</v>
          </cell>
          <cell r="F23">
            <v>0</v>
          </cell>
        </row>
        <row r="24">
          <cell r="B24" t="str">
            <v>Agronomia</v>
          </cell>
          <cell r="F24">
            <v>0</v>
          </cell>
        </row>
        <row r="25">
          <cell r="B25" t="str">
            <v>Cs. Quimicas</v>
          </cell>
          <cell r="F25">
            <v>0</v>
          </cell>
        </row>
        <row r="26">
          <cell r="B26" t="str">
            <v>Odontologia</v>
          </cell>
          <cell r="F26">
            <v>0</v>
          </cell>
        </row>
        <row r="27">
          <cell r="B27" t="str">
            <v>Economicas</v>
          </cell>
          <cell r="F27">
            <v>0</v>
          </cell>
        </row>
        <row r="28">
          <cell r="B28" t="str">
            <v>Nutricion</v>
          </cell>
          <cell r="F28">
            <v>0</v>
          </cell>
        </row>
        <row r="29">
          <cell r="B29" t="str">
            <v>Filosofia</v>
          </cell>
          <cell r="F29">
            <v>0</v>
          </cell>
        </row>
        <row r="30">
          <cell r="B30" t="str">
            <v>Enfermeria</v>
          </cell>
          <cell r="F30">
            <v>0</v>
          </cell>
        </row>
        <row r="31">
          <cell r="B31" t="str">
            <v>Arquitectura</v>
          </cell>
          <cell r="F31">
            <v>0</v>
          </cell>
        </row>
        <row r="32">
          <cell r="B32" t="str">
            <v>Cs. Comunicación</v>
          </cell>
          <cell r="F32">
            <v>0</v>
          </cell>
        </row>
        <row r="33">
          <cell r="B33" t="str">
            <v>Psicologia</v>
          </cell>
          <cell r="F33">
            <v>0</v>
          </cell>
        </row>
        <row r="34">
          <cell r="B34" t="str">
            <v>Cs. Sociales</v>
          </cell>
          <cell r="F34">
            <v>0</v>
          </cell>
        </row>
        <row r="35">
          <cell r="B35" t="str">
            <v>Artes</v>
          </cell>
          <cell r="F35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2"/>
  <sheetViews>
    <sheetView workbookViewId="0">
      <selection activeCell="M6" sqref="M6"/>
    </sheetView>
  </sheetViews>
  <sheetFormatPr baseColWidth="10" defaultRowHeight="15" x14ac:dyDescent="0.25"/>
  <cols>
    <col min="1" max="1" width="10.42578125" customWidth="1"/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1" spans="2:10" ht="70.5" customHeight="1" x14ac:dyDescent="0.25"/>
    <row r="2" spans="2:10" ht="41.25" customHeight="1" x14ac:dyDescent="0.5">
      <c r="B2" s="93" t="s">
        <v>78</v>
      </c>
      <c r="C2" s="93"/>
      <c r="D2" s="93"/>
      <c r="E2" s="93"/>
      <c r="F2" s="93"/>
      <c r="G2" s="93"/>
      <c r="H2" s="93"/>
      <c r="I2" s="93"/>
      <c r="J2" s="93"/>
    </row>
    <row r="3" spans="2:10" ht="46.5" x14ac:dyDescent="0.7">
      <c r="B3" s="94" t="s">
        <v>40</v>
      </c>
      <c r="C3" s="94"/>
      <c r="D3" s="94"/>
      <c r="E3" s="94"/>
      <c r="F3" s="94"/>
      <c r="G3" s="94"/>
      <c r="H3" s="94"/>
      <c r="I3" s="94"/>
      <c r="J3" s="94"/>
    </row>
    <row r="4" spans="2:10" ht="26.25" customHeight="1" x14ac:dyDescent="0.3">
      <c r="B4" s="95" t="s">
        <v>127</v>
      </c>
      <c r="C4" s="95"/>
      <c r="D4" s="95"/>
      <c r="E4" s="95"/>
      <c r="F4" s="95"/>
      <c r="G4" s="95"/>
      <c r="H4" s="95"/>
      <c r="I4" s="95"/>
      <c r="J4" s="95"/>
    </row>
    <row r="5" spans="2:10" ht="46.5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61.5" customHeight="1" x14ac:dyDescent="0.25">
      <c r="B6" s="98" t="s">
        <v>128</v>
      </c>
      <c r="C6" s="98"/>
      <c r="D6" s="98"/>
      <c r="E6" s="98"/>
      <c r="F6" s="98"/>
      <c r="G6" s="98"/>
      <c r="H6" s="98"/>
      <c r="I6" s="98"/>
      <c r="J6" s="98"/>
    </row>
    <row r="7" spans="2:10" ht="61.5" customHeight="1" x14ac:dyDescent="0.25">
      <c r="B7" s="98" t="s">
        <v>125</v>
      </c>
      <c r="C7" s="98"/>
      <c r="D7" s="98"/>
      <c r="E7" s="98"/>
      <c r="F7" s="98"/>
      <c r="G7" s="98"/>
      <c r="H7" s="98"/>
      <c r="I7" s="98"/>
      <c r="J7" s="98"/>
    </row>
    <row r="8" spans="2:10" ht="68.25" customHeight="1" x14ac:dyDescent="0.25">
      <c r="B8" s="98" t="s">
        <v>117</v>
      </c>
      <c r="C8" s="98"/>
      <c r="D8" s="98"/>
      <c r="E8" s="98"/>
      <c r="F8" s="98"/>
      <c r="G8" s="98"/>
      <c r="H8" s="98"/>
      <c r="I8" s="98"/>
      <c r="J8" s="98"/>
    </row>
    <row r="9" spans="2:10" ht="9" customHeight="1" thickBot="1" x14ac:dyDescent="0.3"/>
    <row r="10" spans="2:10" ht="15.75" thickBot="1" x14ac:dyDescent="0.3">
      <c r="C10" s="57"/>
      <c r="D10" s="64"/>
      <c r="E10" s="13" t="s">
        <v>1</v>
      </c>
      <c r="F10" s="55" t="s">
        <v>0</v>
      </c>
      <c r="G10" s="64"/>
    </row>
    <row r="11" spans="2:10" ht="15.95" customHeight="1" thickBot="1" x14ac:dyDescent="0.3">
      <c r="C11" s="57"/>
      <c r="D11" s="65"/>
      <c r="E11" s="14">
        <v>1</v>
      </c>
      <c r="F11" s="71" t="s">
        <v>29</v>
      </c>
      <c r="G11" s="65"/>
    </row>
    <row r="12" spans="2:10" ht="15.95" customHeight="1" thickBot="1" x14ac:dyDescent="0.3">
      <c r="C12" s="57"/>
      <c r="D12" s="65"/>
      <c r="E12" s="14">
        <v>2</v>
      </c>
      <c r="F12" s="71" t="s">
        <v>124</v>
      </c>
      <c r="G12" s="65"/>
    </row>
    <row r="13" spans="2:10" ht="15.95" customHeight="1" thickBot="1" x14ac:dyDescent="0.3">
      <c r="C13" s="57"/>
      <c r="D13" s="65"/>
      <c r="E13" s="14">
        <v>3</v>
      </c>
      <c r="F13" s="71" t="s">
        <v>114</v>
      </c>
      <c r="G13" s="65"/>
    </row>
    <row r="14" spans="2:10" ht="15.95" customHeight="1" thickBot="1" x14ac:dyDescent="0.3">
      <c r="C14" s="57"/>
      <c r="D14" s="65"/>
      <c r="E14" s="15"/>
      <c r="F14" s="15"/>
      <c r="G14" s="65"/>
    </row>
    <row r="15" spans="2:10" ht="11.25" customHeight="1" thickBot="1" x14ac:dyDescent="0.3">
      <c r="C15" s="58"/>
      <c r="D15" s="58"/>
      <c r="E15" s="13" t="s">
        <v>1</v>
      </c>
      <c r="F15" s="55" t="s">
        <v>9</v>
      </c>
      <c r="G15" s="56"/>
    </row>
    <row r="16" spans="2:10" ht="15.75" thickBot="1" x14ac:dyDescent="0.3">
      <c r="C16" s="57"/>
      <c r="D16" s="64"/>
      <c r="E16" s="14">
        <v>4</v>
      </c>
      <c r="F16" s="71" t="s">
        <v>25</v>
      </c>
      <c r="G16" s="64"/>
    </row>
    <row r="17" spans="3:7" ht="15.95" customHeight="1" thickBot="1" x14ac:dyDescent="0.3">
      <c r="C17" s="57"/>
      <c r="D17" s="65"/>
      <c r="E17" s="14">
        <v>5</v>
      </c>
      <c r="F17" s="71" t="s">
        <v>37</v>
      </c>
      <c r="G17" s="65"/>
    </row>
    <row r="18" spans="3:7" ht="15.95" customHeight="1" thickBot="1" x14ac:dyDescent="0.3">
      <c r="C18" s="57"/>
      <c r="D18" s="65"/>
      <c r="E18" s="14">
        <v>6</v>
      </c>
      <c r="F18" s="71" t="s">
        <v>31</v>
      </c>
      <c r="G18" s="65"/>
    </row>
    <row r="19" spans="3:7" ht="15.95" customHeight="1" thickBot="1" x14ac:dyDescent="0.3">
      <c r="C19" s="57"/>
      <c r="D19" s="65"/>
      <c r="E19" s="14">
        <v>7</v>
      </c>
      <c r="F19" s="71" t="s">
        <v>38</v>
      </c>
      <c r="G19" s="65"/>
    </row>
    <row r="20" spans="3:7" ht="15.95" customHeight="1" thickBot="1" x14ac:dyDescent="0.3">
      <c r="C20" s="57"/>
      <c r="D20" s="65"/>
      <c r="E20" s="15"/>
      <c r="F20" s="15"/>
      <c r="G20" s="65"/>
    </row>
    <row r="21" spans="3:7" ht="10.5" customHeight="1" thickBot="1" x14ac:dyDescent="0.3">
      <c r="C21" s="58"/>
      <c r="D21" s="58"/>
      <c r="E21" s="13" t="s">
        <v>1</v>
      </c>
      <c r="F21" s="55" t="s">
        <v>10</v>
      </c>
      <c r="G21" s="56"/>
    </row>
    <row r="22" spans="3:7" ht="15.75" thickBot="1" x14ac:dyDescent="0.3">
      <c r="C22" s="57"/>
      <c r="D22" s="64"/>
      <c r="E22" s="14">
        <v>8</v>
      </c>
      <c r="F22" s="71" t="s">
        <v>30</v>
      </c>
      <c r="G22" s="64"/>
    </row>
    <row r="23" spans="3:7" ht="15.95" customHeight="1" thickBot="1" x14ac:dyDescent="0.3">
      <c r="C23" s="57"/>
      <c r="D23" s="65"/>
      <c r="E23" s="14">
        <v>9</v>
      </c>
      <c r="F23" s="71" t="s">
        <v>21</v>
      </c>
      <c r="G23" s="65"/>
    </row>
    <row r="24" spans="3:7" ht="15.95" customHeight="1" thickBot="1" x14ac:dyDescent="0.3">
      <c r="C24" s="57"/>
      <c r="D24" s="65"/>
      <c r="E24" s="14">
        <v>10</v>
      </c>
      <c r="F24" s="71" t="s">
        <v>27</v>
      </c>
      <c r="G24" s="65"/>
    </row>
    <row r="25" spans="3:7" ht="15.95" customHeight="1" thickBot="1" x14ac:dyDescent="0.3">
      <c r="C25" s="57"/>
      <c r="D25" s="65"/>
      <c r="E25" s="14">
        <v>11</v>
      </c>
      <c r="F25" s="71" t="s">
        <v>104</v>
      </c>
      <c r="G25" s="65"/>
    </row>
    <row r="26" spans="3:7" ht="15.95" customHeight="1" thickBot="1" x14ac:dyDescent="0.3">
      <c r="C26" s="57"/>
      <c r="D26" s="65"/>
      <c r="E26" s="15"/>
      <c r="F26" s="15"/>
      <c r="G26" s="65"/>
    </row>
    <row r="27" spans="3:7" ht="11.25" customHeight="1" thickBot="1" x14ac:dyDescent="0.3">
      <c r="C27" s="58"/>
      <c r="D27" s="58"/>
      <c r="E27" s="13" t="s">
        <v>1</v>
      </c>
      <c r="F27" s="55" t="s">
        <v>11</v>
      </c>
      <c r="G27" s="56"/>
    </row>
    <row r="28" spans="3:7" ht="15.75" thickBot="1" x14ac:dyDescent="0.3">
      <c r="C28" s="57"/>
      <c r="D28" s="64"/>
      <c r="E28" s="14">
        <v>12</v>
      </c>
      <c r="F28" s="71" t="s">
        <v>23</v>
      </c>
      <c r="G28" s="64"/>
    </row>
    <row r="29" spans="3:7" ht="15.95" customHeight="1" thickBot="1" x14ac:dyDescent="0.3">
      <c r="C29" s="57"/>
      <c r="D29" s="65"/>
      <c r="E29" s="14">
        <v>13</v>
      </c>
      <c r="F29" s="71" t="s">
        <v>24</v>
      </c>
      <c r="G29" s="65"/>
    </row>
    <row r="30" spans="3:7" ht="15.95" customHeight="1" thickBot="1" x14ac:dyDescent="0.3">
      <c r="C30" s="57"/>
      <c r="D30" s="65"/>
      <c r="E30" s="14">
        <v>14</v>
      </c>
      <c r="F30" s="71" t="s">
        <v>22</v>
      </c>
      <c r="G30" s="65"/>
    </row>
    <row r="31" spans="3:7" ht="15.95" customHeight="1" thickBot="1" x14ac:dyDescent="0.3">
      <c r="C31" s="57"/>
      <c r="D31" s="65"/>
      <c r="E31" s="14">
        <v>15</v>
      </c>
      <c r="F31" s="71" t="s">
        <v>20</v>
      </c>
      <c r="G31" s="65"/>
    </row>
    <row r="32" spans="3:7" ht="15.95" customHeight="1" x14ac:dyDescent="0.25">
      <c r="C32" s="57"/>
      <c r="D32" s="65"/>
      <c r="E32" s="15"/>
      <c r="G32" s="65"/>
    </row>
    <row r="36" spans="2:10" ht="89.25" customHeight="1" thickBot="1" x14ac:dyDescent="0.75">
      <c r="B36" s="94" t="s">
        <v>40</v>
      </c>
      <c r="C36" s="94"/>
      <c r="D36" s="94"/>
      <c r="E36" s="94"/>
      <c r="F36" s="94"/>
      <c r="G36" s="94"/>
      <c r="H36" s="94"/>
      <c r="I36" s="94"/>
      <c r="J36" s="94"/>
    </row>
    <row r="37" spans="2:10" ht="16.5" customHeight="1" thickTop="1" thickBot="1" x14ac:dyDescent="0.3">
      <c r="B37" s="103" t="s">
        <v>0</v>
      </c>
      <c r="C37" s="104"/>
      <c r="D37" s="104"/>
      <c r="E37" s="104"/>
      <c r="F37" s="104"/>
      <c r="G37" s="104"/>
      <c r="H37" s="104"/>
      <c r="I37" s="105"/>
    </row>
    <row r="38" spans="2:10" ht="16.5" thickTop="1" thickBot="1" x14ac:dyDescent="0.3">
      <c r="B38" s="86" t="s">
        <v>1</v>
      </c>
      <c r="C38" s="87" t="s">
        <v>2</v>
      </c>
      <c r="D38" s="87" t="s">
        <v>3</v>
      </c>
      <c r="E38" s="87" t="s">
        <v>4</v>
      </c>
      <c r="F38" s="87" t="s">
        <v>5</v>
      </c>
      <c r="G38" s="87" t="s">
        <v>6</v>
      </c>
      <c r="H38" s="87" t="s">
        <v>7</v>
      </c>
      <c r="I38" s="87" t="s">
        <v>6</v>
      </c>
    </row>
    <row r="39" spans="2:10" ht="16.5" thickTop="1" thickBot="1" x14ac:dyDescent="0.3">
      <c r="B39" s="86">
        <v>1</v>
      </c>
      <c r="C39" s="89">
        <v>43004</v>
      </c>
      <c r="D39" s="88">
        <v>0.58333333333333337</v>
      </c>
      <c r="E39" s="87">
        <v>1</v>
      </c>
      <c r="F39" s="99" t="s">
        <v>114</v>
      </c>
      <c r="G39" s="100"/>
      <c r="H39" s="99" t="s">
        <v>124</v>
      </c>
      <c r="I39" s="100"/>
    </row>
    <row r="40" spans="2:10" ht="16.5" thickTop="1" thickBot="1" x14ac:dyDescent="0.3">
      <c r="B40" s="86">
        <v>2</v>
      </c>
      <c r="C40" s="89">
        <v>43006</v>
      </c>
      <c r="D40" s="88">
        <v>0.58333333333333337</v>
      </c>
      <c r="E40" s="87">
        <v>1</v>
      </c>
      <c r="F40" s="99" t="s">
        <v>124</v>
      </c>
      <c r="G40" s="100"/>
      <c r="H40" s="99" t="s">
        <v>29</v>
      </c>
      <c r="I40" s="100"/>
    </row>
    <row r="41" spans="2:10" ht="16.5" thickTop="1" thickBot="1" x14ac:dyDescent="0.3">
      <c r="B41" s="86">
        <v>3</v>
      </c>
      <c r="C41" s="89">
        <v>43011</v>
      </c>
      <c r="D41" s="88">
        <v>0.58333333333333337</v>
      </c>
      <c r="E41" s="87">
        <v>1</v>
      </c>
      <c r="F41" s="99" t="s">
        <v>29</v>
      </c>
      <c r="G41" s="100"/>
      <c r="H41" s="99" t="s">
        <v>114</v>
      </c>
      <c r="I41" s="100"/>
    </row>
    <row r="42" spans="2:10" ht="16.5" thickTop="1" thickBot="1" x14ac:dyDescent="0.3">
      <c r="B42" s="85"/>
      <c r="C42" s="85"/>
      <c r="D42" s="85"/>
      <c r="E42" s="85"/>
      <c r="F42" s="85"/>
      <c r="G42" s="85"/>
      <c r="H42" s="85"/>
      <c r="I42" s="85"/>
    </row>
    <row r="43" spans="2:10" ht="16.5" customHeight="1" thickTop="1" thickBot="1" x14ac:dyDescent="0.3">
      <c r="B43" s="103" t="s">
        <v>9</v>
      </c>
      <c r="C43" s="104"/>
      <c r="D43" s="104"/>
      <c r="E43" s="104"/>
      <c r="F43" s="104"/>
      <c r="G43" s="104"/>
      <c r="H43" s="104"/>
      <c r="I43" s="105"/>
    </row>
    <row r="44" spans="2:10" ht="16.5" thickTop="1" thickBot="1" x14ac:dyDescent="0.3">
      <c r="B44" s="86" t="s">
        <v>1</v>
      </c>
      <c r="C44" s="87" t="s">
        <v>2</v>
      </c>
      <c r="D44" s="87" t="s">
        <v>3</v>
      </c>
      <c r="E44" s="87" t="s">
        <v>4</v>
      </c>
      <c r="F44" s="87" t="s">
        <v>5</v>
      </c>
      <c r="G44" s="87" t="s">
        <v>6</v>
      </c>
      <c r="H44" s="87" t="s">
        <v>7</v>
      </c>
      <c r="I44" s="87" t="s">
        <v>6</v>
      </c>
    </row>
    <row r="45" spans="2:10" ht="16.5" thickTop="1" thickBot="1" x14ac:dyDescent="0.3">
      <c r="B45" s="86">
        <v>1</v>
      </c>
      <c r="C45" s="89">
        <v>43004</v>
      </c>
      <c r="D45" s="88">
        <v>0.58333333333333337</v>
      </c>
      <c r="E45" s="87">
        <v>2</v>
      </c>
      <c r="F45" s="99" t="s">
        <v>8</v>
      </c>
      <c r="G45" s="100"/>
      <c r="H45" s="99" t="s">
        <v>37</v>
      </c>
      <c r="I45" s="100"/>
    </row>
    <row r="46" spans="2:10" ht="16.5" thickTop="1" thickBot="1" x14ac:dyDescent="0.3">
      <c r="B46" s="86">
        <v>2</v>
      </c>
      <c r="C46" s="89">
        <v>43004</v>
      </c>
      <c r="D46" s="88">
        <v>0.625</v>
      </c>
      <c r="E46" s="87">
        <v>2</v>
      </c>
      <c r="F46" s="99" t="s">
        <v>38</v>
      </c>
      <c r="G46" s="100"/>
      <c r="H46" s="99" t="s">
        <v>61</v>
      </c>
      <c r="I46" s="100"/>
    </row>
    <row r="47" spans="2:10" ht="16.5" thickTop="1" thickBot="1" x14ac:dyDescent="0.3">
      <c r="B47" s="86">
        <v>3</v>
      </c>
      <c r="C47" s="89">
        <v>43006</v>
      </c>
      <c r="D47" s="88">
        <v>0.58333333333333337</v>
      </c>
      <c r="E47" s="87">
        <v>2</v>
      </c>
      <c r="F47" s="99" t="s">
        <v>8</v>
      </c>
      <c r="G47" s="100"/>
      <c r="H47" s="99" t="s">
        <v>38</v>
      </c>
      <c r="I47" s="100"/>
    </row>
    <row r="48" spans="2:10" ht="16.5" thickTop="1" thickBot="1" x14ac:dyDescent="0.3">
      <c r="B48" s="86">
        <v>4</v>
      </c>
      <c r="C48" s="89">
        <v>43006</v>
      </c>
      <c r="D48" s="88">
        <v>0.625</v>
      </c>
      <c r="E48" s="87">
        <v>2</v>
      </c>
      <c r="F48" s="99" t="s">
        <v>61</v>
      </c>
      <c r="G48" s="100"/>
      <c r="H48" s="99" t="s">
        <v>37</v>
      </c>
      <c r="I48" s="100"/>
    </row>
    <row r="49" spans="2:9" ht="16.5" thickTop="1" thickBot="1" x14ac:dyDescent="0.3">
      <c r="B49" s="86">
        <v>5</v>
      </c>
      <c r="C49" s="89">
        <v>43011</v>
      </c>
      <c r="D49" s="88">
        <v>0.58333333333333337</v>
      </c>
      <c r="E49" s="87">
        <v>2</v>
      </c>
      <c r="F49" s="99" t="s">
        <v>8</v>
      </c>
      <c r="G49" s="100"/>
      <c r="H49" s="99" t="s">
        <v>61</v>
      </c>
      <c r="I49" s="100"/>
    </row>
    <row r="50" spans="2:9" ht="16.5" thickTop="1" thickBot="1" x14ac:dyDescent="0.3">
      <c r="B50" s="86">
        <v>6</v>
      </c>
      <c r="C50" s="89">
        <v>43011</v>
      </c>
      <c r="D50" s="88">
        <v>0.625</v>
      </c>
      <c r="E50" s="87">
        <v>2</v>
      </c>
      <c r="F50" s="99" t="s">
        <v>37</v>
      </c>
      <c r="G50" s="100"/>
      <c r="H50" s="99" t="s">
        <v>38</v>
      </c>
      <c r="I50" s="100"/>
    </row>
    <row r="51" spans="2:9" ht="16.5" thickTop="1" thickBot="1" x14ac:dyDescent="0.3">
      <c r="B51" s="85"/>
      <c r="C51" s="85"/>
      <c r="D51" s="85"/>
      <c r="E51" s="85"/>
      <c r="F51" s="85"/>
      <c r="G51" s="85"/>
      <c r="H51" s="85"/>
      <c r="I51" s="85"/>
    </row>
    <row r="52" spans="2:9" ht="16.5" customHeight="1" thickTop="1" thickBot="1" x14ac:dyDescent="0.3">
      <c r="B52" s="103" t="s">
        <v>10</v>
      </c>
      <c r="C52" s="104"/>
      <c r="D52" s="104"/>
      <c r="E52" s="104"/>
      <c r="F52" s="104"/>
      <c r="G52" s="104"/>
      <c r="H52" s="104"/>
      <c r="I52" s="105"/>
    </row>
    <row r="53" spans="2:9" ht="16.5" thickTop="1" thickBot="1" x14ac:dyDescent="0.3">
      <c r="B53" s="86" t="s">
        <v>1</v>
      </c>
      <c r="C53" s="87" t="s">
        <v>2</v>
      </c>
      <c r="D53" s="87" t="s">
        <v>3</v>
      </c>
      <c r="E53" s="87" t="s">
        <v>4</v>
      </c>
      <c r="F53" s="87" t="s">
        <v>5</v>
      </c>
      <c r="G53" s="87" t="s">
        <v>6</v>
      </c>
      <c r="H53" s="87" t="s">
        <v>7</v>
      </c>
      <c r="I53" s="87" t="s">
        <v>6</v>
      </c>
    </row>
    <row r="54" spans="2:9" ht="16.5" thickTop="1" thickBot="1" x14ac:dyDescent="0.3">
      <c r="B54" s="86">
        <v>1</v>
      </c>
      <c r="C54" s="89">
        <v>43004</v>
      </c>
      <c r="D54" s="88">
        <v>0.58333333333333337</v>
      </c>
      <c r="E54" s="87">
        <v>3</v>
      </c>
      <c r="F54" s="99" t="s">
        <v>60</v>
      </c>
      <c r="G54" s="100"/>
      <c r="H54" s="99" t="s">
        <v>21</v>
      </c>
      <c r="I54" s="100"/>
    </row>
    <row r="55" spans="2:9" ht="16.5" thickTop="1" thickBot="1" x14ac:dyDescent="0.3">
      <c r="B55" s="86">
        <v>2</v>
      </c>
      <c r="C55" s="89">
        <v>43004</v>
      </c>
      <c r="D55" s="88">
        <v>0.625</v>
      </c>
      <c r="E55" s="87">
        <v>3</v>
      </c>
      <c r="F55" s="99" t="s">
        <v>104</v>
      </c>
      <c r="G55" s="100"/>
      <c r="H55" s="99" t="s">
        <v>49</v>
      </c>
      <c r="I55" s="100"/>
    </row>
    <row r="56" spans="2:9" ht="16.5" thickTop="1" thickBot="1" x14ac:dyDescent="0.3">
      <c r="B56" s="86">
        <v>3</v>
      </c>
      <c r="C56" s="89">
        <v>43006</v>
      </c>
      <c r="D56" s="88">
        <v>0.58333333333333337</v>
      </c>
      <c r="E56" s="87">
        <v>3</v>
      </c>
      <c r="F56" s="99" t="s">
        <v>60</v>
      </c>
      <c r="G56" s="100"/>
      <c r="H56" s="99" t="s">
        <v>104</v>
      </c>
      <c r="I56" s="100"/>
    </row>
    <row r="57" spans="2:9" ht="16.5" thickTop="1" thickBot="1" x14ac:dyDescent="0.3">
      <c r="B57" s="86">
        <v>4</v>
      </c>
      <c r="C57" s="89">
        <v>43006</v>
      </c>
      <c r="D57" s="88">
        <v>0.625</v>
      </c>
      <c r="E57" s="87">
        <v>3</v>
      </c>
      <c r="F57" s="99" t="s">
        <v>49</v>
      </c>
      <c r="G57" s="100"/>
      <c r="H57" s="99" t="s">
        <v>21</v>
      </c>
      <c r="I57" s="100"/>
    </row>
    <row r="58" spans="2:9" ht="16.5" thickTop="1" thickBot="1" x14ac:dyDescent="0.3">
      <c r="B58" s="86">
        <v>5</v>
      </c>
      <c r="C58" s="89">
        <v>43011</v>
      </c>
      <c r="D58" s="88">
        <v>0.58333333333333337</v>
      </c>
      <c r="E58" s="87">
        <v>3</v>
      </c>
      <c r="F58" s="99" t="s">
        <v>60</v>
      </c>
      <c r="G58" s="100"/>
      <c r="H58" s="99" t="s">
        <v>49</v>
      </c>
      <c r="I58" s="100"/>
    </row>
    <row r="59" spans="2:9" ht="16.5" thickTop="1" thickBot="1" x14ac:dyDescent="0.3">
      <c r="B59" s="86">
        <v>6</v>
      </c>
      <c r="C59" s="89">
        <v>43011</v>
      </c>
      <c r="D59" s="88">
        <v>0.625</v>
      </c>
      <c r="E59" s="87">
        <v>3</v>
      </c>
      <c r="F59" s="99" t="s">
        <v>21</v>
      </c>
      <c r="G59" s="100"/>
      <c r="H59" s="99" t="s">
        <v>104</v>
      </c>
      <c r="I59" s="100"/>
    </row>
    <row r="60" spans="2:9" ht="16.5" thickTop="1" thickBot="1" x14ac:dyDescent="0.3">
      <c r="B60" s="85"/>
      <c r="C60" s="85"/>
      <c r="D60" s="85"/>
      <c r="E60" s="85"/>
      <c r="F60" s="85"/>
      <c r="G60" s="85"/>
      <c r="H60" s="85"/>
      <c r="I60" s="85"/>
    </row>
    <row r="61" spans="2:9" ht="16.5" customHeight="1" thickTop="1" thickBot="1" x14ac:dyDescent="0.3">
      <c r="B61" s="103" t="s">
        <v>11</v>
      </c>
      <c r="C61" s="104"/>
      <c r="D61" s="104"/>
      <c r="E61" s="104"/>
      <c r="F61" s="104"/>
      <c r="G61" s="104"/>
      <c r="H61" s="104"/>
      <c r="I61" s="105"/>
    </row>
    <row r="62" spans="2:9" ht="16.5" thickTop="1" thickBot="1" x14ac:dyDescent="0.3">
      <c r="B62" s="86" t="s">
        <v>1</v>
      </c>
      <c r="C62" s="87" t="s">
        <v>2</v>
      </c>
      <c r="D62" s="87" t="s">
        <v>3</v>
      </c>
      <c r="E62" s="87" t="s">
        <v>4</v>
      </c>
      <c r="F62" s="87" t="s">
        <v>5</v>
      </c>
      <c r="G62" s="87" t="s">
        <v>6</v>
      </c>
      <c r="H62" s="87" t="s">
        <v>7</v>
      </c>
      <c r="I62" s="87" t="s">
        <v>6</v>
      </c>
    </row>
    <row r="63" spans="2:9" ht="16.5" thickTop="1" thickBot="1" x14ac:dyDescent="0.3">
      <c r="B63" s="86">
        <v>1</v>
      </c>
      <c r="C63" s="89">
        <v>43004</v>
      </c>
      <c r="D63" s="88">
        <v>0.58333333333333337</v>
      </c>
      <c r="E63" s="87">
        <v>4</v>
      </c>
      <c r="F63" s="99" t="s">
        <v>62</v>
      </c>
      <c r="G63" s="100"/>
      <c r="H63" s="99" t="s">
        <v>142</v>
      </c>
      <c r="I63" s="100"/>
    </row>
    <row r="64" spans="2:9" ht="16.5" thickTop="1" thickBot="1" x14ac:dyDescent="0.3">
      <c r="B64" s="86">
        <v>2</v>
      </c>
      <c r="C64" s="89">
        <v>43004</v>
      </c>
      <c r="D64" s="88">
        <v>0.625</v>
      </c>
      <c r="E64" s="87">
        <v>4</v>
      </c>
      <c r="F64" s="99" t="s">
        <v>20</v>
      </c>
      <c r="G64" s="100"/>
      <c r="H64" s="99" t="s">
        <v>103</v>
      </c>
      <c r="I64" s="100"/>
    </row>
    <row r="65" spans="2:10" ht="16.5" thickTop="1" thickBot="1" x14ac:dyDescent="0.3">
      <c r="B65" s="86">
        <v>3</v>
      </c>
      <c r="C65" s="89">
        <v>43006</v>
      </c>
      <c r="D65" s="88">
        <v>0.58333333333333337</v>
      </c>
      <c r="E65" s="87">
        <v>4</v>
      </c>
      <c r="F65" s="99" t="s">
        <v>62</v>
      </c>
      <c r="G65" s="100"/>
      <c r="H65" s="99" t="s">
        <v>20</v>
      </c>
      <c r="I65" s="100"/>
    </row>
    <row r="66" spans="2:10" ht="16.5" thickTop="1" thickBot="1" x14ac:dyDescent="0.3">
      <c r="B66" s="86">
        <v>4</v>
      </c>
      <c r="C66" s="89">
        <v>43006</v>
      </c>
      <c r="D66" s="88">
        <v>0.625</v>
      </c>
      <c r="E66" s="87">
        <v>4</v>
      </c>
      <c r="F66" s="99" t="s">
        <v>103</v>
      </c>
      <c r="G66" s="100"/>
      <c r="H66" s="99" t="s">
        <v>142</v>
      </c>
      <c r="I66" s="100"/>
    </row>
    <row r="67" spans="2:10" ht="16.5" thickTop="1" thickBot="1" x14ac:dyDescent="0.3">
      <c r="B67" s="86">
        <v>5</v>
      </c>
      <c r="C67" s="89">
        <v>43011</v>
      </c>
      <c r="D67" s="88">
        <v>0.58333333333333337</v>
      </c>
      <c r="E67" s="87">
        <v>4</v>
      </c>
      <c r="F67" s="99" t="s">
        <v>62</v>
      </c>
      <c r="G67" s="100"/>
      <c r="H67" s="99" t="s">
        <v>103</v>
      </c>
      <c r="I67" s="100"/>
    </row>
    <row r="68" spans="2:10" ht="16.5" thickTop="1" thickBot="1" x14ac:dyDescent="0.3">
      <c r="B68" s="86">
        <v>6</v>
      </c>
      <c r="C68" s="89">
        <v>43011</v>
      </c>
      <c r="D68" s="88">
        <v>0.625</v>
      </c>
      <c r="E68" s="87">
        <v>4</v>
      </c>
      <c r="F68" s="99" t="s">
        <v>142</v>
      </c>
      <c r="G68" s="100"/>
      <c r="H68" s="99" t="s">
        <v>20</v>
      </c>
      <c r="I68" s="100"/>
    </row>
    <row r="69" spans="2:10" ht="7.5" customHeight="1" thickTop="1" x14ac:dyDescent="0.25"/>
    <row r="70" spans="2:10" ht="15.75" thickBot="1" x14ac:dyDescent="0.3">
      <c r="B70" s="101" t="s">
        <v>45</v>
      </c>
      <c r="C70" s="102"/>
      <c r="D70" s="102"/>
      <c r="E70" s="102"/>
      <c r="F70" s="102"/>
      <c r="G70" s="102"/>
      <c r="H70" s="102"/>
      <c r="I70" s="102"/>
      <c r="J70" s="102"/>
    </row>
    <row r="71" spans="2:10" ht="15.75" thickBot="1" x14ac:dyDescent="0.3">
      <c r="B71" s="6" t="s">
        <v>1</v>
      </c>
      <c r="C71" s="7" t="s">
        <v>2</v>
      </c>
      <c r="D71" s="8" t="s">
        <v>3</v>
      </c>
      <c r="E71" s="9" t="s">
        <v>4</v>
      </c>
      <c r="F71" s="6" t="s">
        <v>5</v>
      </c>
      <c r="G71" s="9" t="s">
        <v>6</v>
      </c>
      <c r="H71" s="6" t="s">
        <v>7</v>
      </c>
      <c r="I71" s="9" t="s">
        <v>6</v>
      </c>
      <c r="J71" s="6" t="s">
        <v>13</v>
      </c>
    </row>
    <row r="72" spans="2:10" ht="15.75" thickBot="1" x14ac:dyDescent="0.3">
      <c r="B72" s="6">
        <v>1</v>
      </c>
      <c r="C72" s="7">
        <v>43013</v>
      </c>
      <c r="D72" s="8">
        <v>0.58333333333333337</v>
      </c>
      <c r="E72" s="5" t="s">
        <v>41</v>
      </c>
      <c r="F72" s="10" t="s">
        <v>14</v>
      </c>
      <c r="G72" s="9"/>
      <c r="H72" s="10" t="s">
        <v>18</v>
      </c>
      <c r="I72" s="9"/>
      <c r="J72" s="6" t="s">
        <v>69</v>
      </c>
    </row>
    <row r="73" spans="2:10" ht="15.75" thickBot="1" x14ac:dyDescent="0.3">
      <c r="B73" s="6">
        <v>2</v>
      </c>
      <c r="C73" s="7">
        <v>43013</v>
      </c>
      <c r="D73" s="8">
        <v>0.58333333333333337</v>
      </c>
      <c r="E73" s="5" t="s">
        <v>42</v>
      </c>
      <c r="F73" s="10" t="s">
        <v>15</v>
      </c>
      <c r="G73" s="9"/>
      <c r="H73" s="10" t="s">
        <v>19</v>
      </c>
      <c r="I73" s="9"/>
      <c r="J73" s="6" t="s">
        <v>70</v>
      </c>
    </row>
    <row r="74" spans="2:10" ht="15.75" thickBot="1" x14ac:dyDescent="0.3">
      <c r="B74" s="6">
        <v>3</v>
      </c>
      <c r="C74" s="7">
        <v>43013</v>
      </c>
      <c r="D74" s="8">
        <v>0.625</v>
      </c>
      <c r="E74" s="5" t="s">
        <v>41</v>
      </c>
      <c r="F74" s="10" t="s">
        <v>43</v>
      </c>
      <c r="G74" s="9"/>
      <c r="H74" s="10" t="s">
        <v>47</v>
      </c>
      <c r="I74" s="9"/>
      <c r="J74" s="6" t="s">
        <v>71</v>
      </c>
    </row>
    <row r="75" spans="2:10" ht="15.75" thickBot="1" x14ac:dyDescent="0.3">
      <c r="B75" s="2">
        <v>4</v>
      </c>
      <c r="C75" s="3">
        <v>43013</v>
      </c>
      <c r="D75" s="11">
        <v>0.625</v>
      </c>
      <c r="E75" s="5" t="s">
        <v>42</v>
      </c>
      <c r="F75" s="12" t="s">
        <v>46</v>
      </c>
      <c r="G75" s="5"/>
      <c r="H75" s="12" t="s">
        <v>44</v>
      </c>
      <c r="I75" s="5"/>
      <c r="J75" s="2" t="s">
        <v>72</v>
      </c>
    </row>
    <row r="76" spans="2:10" ht="7.5" customHeight="1" x14ac:dyDescent="0.25"/>
    <row r="77" spans="2:10" ht="15.75" thickBot="1" x14ac:dyDescent="0.3">
      <c r="B77" s="101" t="s">
        <v>12</v>
      </c>
      <c r="C77" s="102"/>
      <c r="D77" s="102"/>
      <c r="E77" s="102"/>
      <c r="F77" s="102"/>
      <c r="G77" s="102"/>
      <c r="H77" s="102"/>
      <c r="I77" s="102"/>
      <c r="J77" s="102"/>
    </row>
    <row r="78" spans="2:10" ht="15.75" thickBot="1" x14ac:dyDescent="0.3">
      <c r="B78" s="6" t="s">
        <v>1</v>
      </c>
      <c r="C78" s="7" t="s">
        <v>2</v>
      </c>
      <c r="D78" s="8" t="s">
        <v>3</v>
      </c>
      <c r="E78" s="9" t="s">
        <v>4</v>
      </c>
      <c r="F78" s="6" t="s">
        <v>5</v>
      </c>
      <c r="G78" s="9" t="s">
        <v>6</v>
      </c>
      <c r="H78" s="6" t="s">
        <v>7</v>
      </c>
      <c r="I78" s="9" t="s">
        <v>6</v>
      </c>
      <c r="J78" s="6" t="s">
        <v>13</v>
      </c>
    </row>
    <row r="79" spans="2:10" ht="15.75" thickBot="1" x14ac:dyDescent="0.3">
      <c r="B79" s="6">
        <v>1</v>
      </c>
      <c r="C79" s="7">
        <v>43018</v>
      </c>
      <c r="D79" s="8">
        <v>0.58333333333333337</v>
      </c>
      <c r="E79" s="5" t="s">
        <v>41</v>
      </c>
      <c r="F79" s="10" t="s">
        <v>63</v>
      </c>
      <c r="G79" s="9"/>
      <c r="H79" s="10" t="s">
        <v>64</v>
      </c>
      <c r="I79" s="9"/>
      <c r="J79" s="6" t="s">
        <v>75</v>
      </c>
    </row>
    <row r="80" spans="2:10" ht="15.75" thickBot="1" x14ac:dyDescent="0.3">
      <c r="B80" s="6">
        <v>2</v>
      </c>
      <c r="C80" s="7">
        <v>43018</v>
      </c>
      <c r="D80" s="11">
        <v>0.625</v>
      </c>
      <c r="E80" s="5" t="s">
        <v>41</v>
      </c>
      <c r="F80" s="10" t="s">
        <v>65</v>
      </c>
      <c r="G80" s="9"/>
      <c r="H80" s="10" t="s">
        <v>66</v>
      </c>
      <c r="I80" s="9"/>
      <c r="J80" s="6" t="s">
        <v>76</v>
      </c>
    </row>
    <row r="81" spans="2:10" ht="15.75" thickBot="1" x14ac:dyDescent="0.3">
      <c r="B81" s="6">
        <v>3</v>
      </c>
      <c r="C81" s="7">
        <v>43020</v>
      </c>
      <c r="D81" s="8">
        <v>0.58333333333333337</v>
      </c>
      <c r="E81" s="5" t="s">
        <v>41</v>
      </c>
      <c r="F81" s="10" t="s">
        <v>68</v>
      </c>
      <c r="G81" s="9"/>
      <c r="H81" s="10" t="s">
        <v>67</v>
      </c>
      <c r="I81" s="9"/>
      <c r="J81" s="6" t="s">
        <v>16</v>
      </c>
    </row>
    <row r="82" spans="2:10" ht="15.75" thickBot="1" x14ac:dyDescent="0.3">
      <c r="B82" s="2">
        <v>4</v>
      </c>
      <c r="C82" s="3">
        <v>43020</v>
      </c>
      <c r="D82" s="11">
        <v>0.625</v>
      </c>
      <c r="E82" s="5" t="s">
        <v>41</v>
      </c>
      <c r="F82" s="12" t="s">
        <v>73</v>
      </c>
      <c r="G82" s="5"/>
      <c r="H82" s="12" t="s">
        <v>74</v>
      </c>
      <c r="I82" s="5"/>
      <c r="J82" s="2" t="s">
        <v>17</v>
      </c>
    </row>
  </sheetData>
  <mergeCells count="56">
    <mergeCell ref="B77:J77"/>
    <mergeCell ref="B70:J70"/>
    <mergeCell ref="B37:I37"/>
    <mergeCell ref="B43:I43"/>
    <mergeCell ref="B52:I52"/>
    <mergeCell ref="B61:I61"/>
    <mergeCell ref="F66:G66"/>
    <mergeCell ref="H66:I66"/>
    <mergeCell ref="F67:G67"/>
    <mergeCell ref="H67:I67"/>
    <mergeCell ref="F68:G68"/>
    <mergeCell ref="H68:I68"/>
    <mergeCell ref="F63:G63"/>
    <mergeCell ref="H63:I63"/>
    <mergeCell ref="F64:G64"/>
    <mergeCell ref="H64:I64"/>
    <mergeCell ref="F65:G65"/>
    <mergeCell ref="H65:I65"/>
    <mergeCell ref="F58:G58"/>
    <mergeCell ref="H58:I58"/>
    <mergeCell ref="F59:G59"/>
    <mergeCell ref="H59:I59"/>
    <mergeCell ref="F55:G55"/>
    <mergeCell ref="H55:I55"/>
    <mergeCell ref="F56:G56"/>
    <mergeCell ref="H56:I56"/>
    <mergeCell ref="F57:G57"/>
    <mergeCell ref="H57:I57"/>
    <mergeCell ref="F50:G50"/>
    <mergeCell ref="H50:I50"/>
    <mergeCell ref="F54:G54"/>
    <mergeCell ref="H54:I54"/>
    <mergeCell ref="F47:G47"/>
    <mergeCell ref="H47:I47"/>
    <mergeCell ref="F48:G48"/>
    <mergeCell ref="H48:I48"/>
    <mergeCell ref="F49:G49"/>
    <mergeCell ref="H49:I49"/>
    <mergeCell ref="F45:G45"/>
    <mergeCell ref="H45:I45"/>
    <mergeCell ref="F46:G46"/>
    <mergeCell ref="H46:I46"/>
    <mergeCell ref="B7:J7"/>
    <mergeCell ref="B36:J36"/>
    <mergeCell ref="B8:J8"/>
    <mergeCell ref="F39:G39"/>
    <mergeCell ref="H39:I39"/>
    <mergeCell ref="F40:G40"/>
    <mergeCell ref="H40:I40"/>
    <mergeCell ref="F41:G41"/>
    <mergeCell ref="H41:I41"/>
    <mergeCell ref="B2:J2"/>
    <mergeCell ref="B3:J3"/>
    <mergeCell ref="B4:J4"/>
    <mergeCell ref="B5:J5"/>
    <mergeCell ref="B6:J6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>
      <selection activeCell="L31" sqref="L31"/>
    </sheetView>
  </sheetViews>
  <sheetFormatPr baseColWidth="10" defaultRowHeight="15" x14ac:dyDescent="0.25"/>
  <cols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1" spans="2:10" ht="56.25" customHeight="1" x14ac:dyDescent="0.25"/>
    <row r="2" spans="2:10" ht="27.75" customHeight="1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46.5" x14ac:dyDescent="0.7">
      <c r="B3" s="94" t="s">
        <v>56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25">
      <c r="B4" s="118" t="s">
        <v>79</v>
      </c>
      <c r="C4" s="118"/>
      <c r="D4" s="118"/>
      <c r="E4" s="118"/>
      <c r="F4" s="118"/>
      <c r="G4" s="118"/>
      <c r="H4" s="118"/>
      <c r="I4" s="118"/>
      <c r="J4" s="118"/>
    </row>
    <row r="5" spans="2:10" ht="38.25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46.5" customHeight="1" x14ac:dyDescent="0.25">
      <c r="B6" s="98" t="s">
        <v>129</v>
      </c>
      <c r="C6" s="98"/>
      <c r="D6" s="98"/>
      <c r="E6" s="98"/>
      <c r="F6" s="98"/>
      <c r="G6" s="98"/>
      <c r="H6" s="98"/>
      <c r="I6" s="98"/>
      <c r="J6" s="98"/>
    </row>
    <row r="7" spans="2:10" ht="63" customHeight="1" x14ac:dyDescent="0.3">
      <c r="B7" s="112" t="s">
        <v>109</v>
      </c>
      <c r="C7" s="112"/>
      <c r="D7" s="112"/>
      <c r="E7" s="112"/>
      <c r="F7" s="112"/>
      <c r="G7" s="112"/>
      <c r="H7" s="112"/>
      <c r="I7" s="112"/>
      <c r="J7" s="112"/>
    </row>
    <row r="8" spans="2:10" ht="15.75" thickBot="1" x14ac:dyDescent="0.3"/>
    <row r="9" spans="2:10" ht="15.75" thickBot="1" x14ac:dyDescent="0.3">
      <c r="E9" s="13" t="s">
        <v>1</v>
      </c>
      <c r="F9" s="55" t="s">
        <v>0</v>
      </c>
    </row>
    <row r="10" spans="2:10" ht="15.75" thickBot="1" x14ac:dyDescent="0.3">
      <c r="E10" s="14">
        <v>1</v>
      </c>
      <c r="F10" s="72" t="s">
        <v>20</v>
      </c>
    </row>
    <row r="11" spans="2:10" ht="15.75" thickBot="1" x14ac:dyDescent="0.3">
      <c r="E11" s="14">
        <v>2</v>
      </c>
      <c r="F11" s="72" t="s">
        <v>49</v>
      </c>
    </row>
    <row r="12" spans="2:10" ht="15.75" thickBot="1" x14ac:dyDescent="0.3">
      <c r="E12" s="14">
        <v>3</v>
      </c>
      <c r="F12" s="72" t="s">
        <v>37</v>
      </c>
    </row>
    <row r="13" spans="2:10" ht="15.75" thickBot="1" x14ac:dyDescent="0.3">
      <c r="E13" s="15"/>
      <c r="F13" s="15"/>
    </row>
    <row r="14" spans="2:10" ht="15.75" thickBot="1" x14ac:dyDescent="0.3">
      <c r="E14" s="13" t="s">
        <v>1</v>
      </c>
      <c r="F14" s="55" t="s">
        <v>9</v>
      </c>
    </row>
    <row r="15" spans="2:10" ht="15.75" thickBot="1" x14ac:dyDescent="0.3">
      <c r="E15" s="14">
        <v>4</v>
      </c>
      <c r="F15" s="72" t="s">
        <v>24</v>
      </c>
    </row>
    <row r="16" spans="2:10" ht="15.75" thickBot="1" x14ac:dyDescent="0.3">
      <c r="E16" s="14">
        <v>5</v>
      </c>
      <c r="F16" s="72" t="s">
        <v>8</v>
      </c>
    </row>
    <row r="17" spans="2:9" ht="15.75" thickBot="1" x14ac:dyDescent="0.3">
      <c r="E17" s="14">
        <v>6</v>
      </c>
      <c r="F17" s="72" t="s">
        <v>104</v>
      </c>
    </row>
    <row r="18" spans="2:9" ht="15.75" thickBot="1" x14ac:dyDescent="0.3">
      <c r="E18" s="14">
        <v>7</v>
      </c>
      <c r="F18" s="72" t="s">
        <v>21</v>
      </c>
    </row>
    <row r="19" spans="2:9" ht="15.75" thickBot="1" x14ac:dyDescent="0.3"/>
    <row r="20" spans="2:9" ht="15.75" thickBot="1" x14ac:dyDescent="0.3">
      <c r="B20" s="113">
        <v>20071602</v>
      </c>
      <c r="C20" s="114"/>
      <c r="D20" s="114"/>
      <c r="E20" s="114"/>
      <c r="F20" s="114"/>
      <c r="G20" s="114"/>
      <c r="H20" s="114"/>
      <c r="I20" s="115"/>
    </row>
    <row r="21" spans="2:9" ht="15.75" thickBot="1" x14ac:dyDescent="0.3">
      <c r="B21" s="27" t="s">
        <v>1</v>
      </c>
      <c r="C21" s="28" t="s">
        <v>2</v>
      </c>
      <c r="D21" s="28" t="s">
        <v>3</v>
      </c>
      <c r="E21" s="28" t="s">
        <v>4</v>
      </c>
      <c r="F21" s="28" t="s">
        <v>5</v>
      </c>
      <c r="G21" s="28" t="s">
        <v>6</v>
      </c>
      <c r="H21" s="28" t="s">
        <v>7</v>
      </c>
      <c r="I21" s="28" t="s">
        <v>6</v>
      </c>
    </row>
    <row r="22" spans="2:9" ht="15.75" thickBot="1" x14ac:dyDescent="0.3">
      <c r="B22" s="27">
        <v>1</v>
      </c>
      <c r="C22" s="34">
        <v>43004</v>
      </c>
      <c r="D22" s="29">
        <v>0.70833333333333337</v>
      </c>
      <c r="E22" s="28">
        <v>1</v>
      </c>
      <c r="F22" s="72" t="s">
        <v>37</v>
      </c>
      <c r="G22" s="28"/>
      <c r="H22" s="72" t="s">
        <v>49</v>
      </c>
      <c r="I22" s="28"/>
    </row>
    <row r="23" spans="2:9" ht="15.75" thickBot="1" x14ac:dyDescent="0.3">
      <c r="B23" s="27">
        <v>2</v>
      </c>
      <c r="C23" s="34">
        <v>43006</v>
      </c>
      <c r="D23" s="29">
        <v>0.75</v>
      </c>
      <c r="E23" s="28">
        <v>1</v>
      </c>
      <c r="F23" s="72" t="s">
        <v>49</v>
      </c>
      <c r="G23" s="28"/>
      <c r="H23" s="72" t="s">
        <v>20</v>
      </c>
      <c r="I23" s="28"/>
    </row>
    <row r="24" spans="2:9" ht="15.75" thickBot="1" x14ac:dyDescent="0.3">
      <c r="B24" s="27">
        <v>3</v>
      </c>
      <c r="C24" s="34">
        <v>43010</v>
      </c>
      <c r="D24" s="29">
        <v>0.79166666666666663</v>
      </c>
      <c r="E24" s="28">
        <v>1</v>
      </c>
      <c r="F24" s="72" t="s">
        <v>20</v>
      </c>
      <c r="G24" s="28"/>
      <c r="H24" s="72" t="s">
        <v>37</v>
      </c>
      <c r="I24" s="28"/>
    </row>
    <row r="25" spans="2:9" ht="15.75" thickBot="1" x14ac:dyDescent="0.3">
      <c r="B25" s="15"/>
      <c r="C25" s="15"/>
      <c r="D25" s="15"/>
      <c r="E25" s="15"/>
      <c r="F25" s="15"/>
      <c r="G25" s="15"/>
      <c r="H25" s="15"/>
      <c r="I25" s="15"/>
    </row>
    <row r="26" spans="2:9" ht="15.75" thickBot="1" x14ac:dyDescent="0.3">
      <c r="B26" s="113" t="s">
        <v>9</v>
      </c>
      <c r="C26" s="114"/>
      <c r="D26" s="114"/>
      <c r="E26" s="114"/>
      <c r="F26" s="114"/>
      <c r="G26" s="114"/>
      <c r="H26" s="114"/>
      <c r="I26" s="115"/>
    </row>
    <row r="27" spans="2:9" ht="15.75" thickBot="1" x14ac:dyDescent="0.3">
      <c r="B27" s="27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 t="s">
        <v>7</v>
      </c>
      <c r="I27" s="28" t="s">
        <v>6</v>
      </c>
    </row>
    <row r="28" spans="2:9" ht="15.75" thickBot="1" x14ac:dyDescent="0.3">
      <c r="B28" s="27">
        <v>1</v>
      </c>
      <c r="C28" s="34">
        <v>43004</v>
      </c>
      <c r="D28" s="29">
        <v>0.72916666666666663</v>
      </c>
      <c r="E28" s="28">
        <v>1</v>
      </c>
      <c r="F28" s="72" t="s">
        <v>24</v>
      </c>
      <c r="G28" s="28"/>
      <c r="H28" s="72" t="s">
        <v>8</v>
      </c>
      <c r="I28" s="28"/>
    </row>
    <row r="29" spans="2:9" ht="15.75" thickBot="1" x14ac:dyDescent="0.3">
      <c r="B29" s="27">
        <v>2</v>
      </c>
      <c r="C29" s="34">
        <v>43004</v>
      </c>
      <c r="D29" s="29">
        <v>0.75</v>
      </c>
      <c r="E29" s="28">
        <v>1</v>
      </c>
      <c r="F29" s="72" t="s">
        <v>21</v>
      </c>
      <c r="G29" s="28"/>
      <c r="H29" s="72" t="s">
        <v>104</v>
      </c>
      <c r="I29" s="28"/>
    </row>
    <row r="30" spans="2:9" ht="15.75" thickBot="1" x14ac:dyDescent="0.3">
      <c r="B30" s="27">
        <v>3</v>
      </c>
      <c r="C30" s="34">
        <v>43006</v>
      </c>
      <c r="D30" s="29">
        <v>0.70833333333333337</v>
      </c>
      <c r="E30" s="28">
        <v>1</v>
      </c>
      <c r="F30" s="72" t="s">
        <v>24</v>
      </c>
      <c r="G30" s="28"/>
      <c r="H30" s="72" t="s">
        <v>21</v>
      </c>
      <c r="I30" s="28"/>
    </row>
    <row r="31" spans="2:9" ht="15.75" thickBot="1" x14ac:dyDescent="0.3">
      <c r="B31" s="27">
        <v>4</v>
      </c>
      <c r="C31" s="34">
        <v>43006</v>
      </c>
      <c r="D31" s="29">
        <v>0.72916666666666663</v>
      </c>
      <c r="E31" s="28">
        <v>1</v>
      </c>
      <c r="F31" s="72" t="s">
        <v>104</v>
      </c>
      <c r="G31" s="28"/>
      <c r="H31" s="72" t="s">
        <v>8</v>
      </c>
      <c r="I31" s="28"/>
    </row>
    <row r="32" spans="2:9" ht="15.75" thickBot="1" x14ac:dyDescent="0.3">
      <c r="B32" s="27">
        <v>5</v>
      </c>
      <c r="C32" s="34">
        <v>43010</v>
      </c>
      <c r="D32" s="29">
        <v>0.8125</v>
      </c>
      <c r="E32" s="28">
        <v>1</v>
      </c>
      <c r="F32" s="72" t="s">
        <v>24</v>
      </c>
      <c r="G32" s="28"/>
      <c r="H32" s="72" t="s">
        <v>104</v>
      </c>
      <c r="I32" s="28"/>
    </row>
    <row r="33" spans="2:10" ht="15.75" thickBot="1" x14ac:dyDescent="0.3">
      <c r="B33" s="27">
        <v>6</v>
      </c>
      <c r="C33" s="34">
        <v>43010</v>
      </c>
      <c r="D33" s="29">
        <v>0.83333333333333337</v>
      </c>
      <c r="E33" s="28">
        <v>1</v>
      </c>
      <c r="F33" s="72" t="s">
        <v>8</v>
      </c>
      <c r="G33" s="28"/>
      <c r="H33" s="72" t="s">
        <v>21</v>
      </c>
      <c r="I33" s="28"/>
    </row>
    <row r="35" spans="2:10" ht="15.75" thickBot="1" x14ac:dyDescent="0.3">
      <c r="B35" s="101" t="s">
        <v>12</v>
      </c>
      <c r="C35" s="106"/>
      <c r="D35" s="106"/>
      <c r="E35" s="106"/>
      <c r="F35" s="106"/>
      <c r="G35" s="106"/>
      <c r="H35" s="106"/>
      <c r="I35" s="106"/>
      <c r="J35" s="106"/>
    </row>
    <row r="36" spans="2:10" ht="15.75" thickBot="1" x14ac:dyDescent="0.3">
      <c r="B36" s="6" t="s">
        <v>1</v>
      </c>
      <c r="C36" s="7" t="s">
        <v>2</v>
      </c>
      <c r="D36" s="8" t="s">
        <v>3</v>
      </c>
      <c r="E36" s="9" t="s">
        <v>4</v>
      </c>
      <c r="F36" s="6" t="s">
        <v>5</v>
      </c>
      <c r="G36" s="9" t="s">
        <v>6</v>
      </c>
      <c r="H36" s="6" t="s">
        <v>7</v>
      </c>
      <c r="I36" s="9" t="s">
        <v>6</v>
      </c>
      <c r="J36" s="6" t="s">
        <v>13</v>
      </c>
    </row>
    <row r="37" spans="2:10" ht="15.75" thickBot="1" x14ac:dyDescent="0.3">
      <c r="B37" s="6">
        <v>1</v>
      </c>
      <c r="C37" s="7">
        <v>43012</v>
      </c>
      <c r="D37" s="8">
        <v>0.79166666666666663</v>
      </c>
      <c r="E37" s="21" t="s">
        <v>41</v>
      </c>
      <c r="F37" s="10" t="s">
        <v>14</v>
      </c>
      <c r="G37" s="9"/>
      <c r="H37" s="10" t="s">
        <v>18</v>
      </c>
      <c r="I37" s="9"/>
      <c r="J37" s="6" t="s">
        <v>75</v>
      </c>
    </row>
    <row r="38" spans="2:10" ht="15.75" thickBot="1" x14ac:dyDescent="0.3">
      <c r="B38" s="6">
        <v>2</v>
      </c>
      <c r="C38" s="7">
        <v>43012</v>
      </c>
      <c r="D38" s="11">
        <v>0.8125</v>
      </c>
      <c r="E38" s="21" t="s">
        <v>41</v>
      </c>
      <c r="F38" s="10" t="s">
        <v>15</v>
      </c>
      <c r="G38" s="9"/>
      <c r="H38" s="10" t="s">
        <v>19</v>
      </c>
      <c r="I38" s="9"/>
      <c r="J38" s="6" t="s">
        <v>76</v>
      </c>
    </row>
    <row r="39" spans="2:10" ht="15.75" thickBot="1" x14ac:dyDescent="0.3">
      <c r="B39" s="6">
        <v>3</v>
      </c>
      <c r="C39" s="7">
        <v>43012</v>
      </c>
      <c r="D39" s="8">
        <v>0.85416666666666663</v>
      </c>
      <c r="E39" s="21" t="s">
        <v>41</v>
      </c>
      <c r="F39" s="10" t="s">
        <v>68</v>
      </c>
      <c r="G39" s="9"/>
      <c r="H39" s="10" t="s">
        <v>67</v>
      </c>
      <c r="I39" s="9"/>
      <c r="J39" s="6" t="s">
        <v>16</v>
      </c>
    </row>
    <row r="40" spans="2:10" ht="15.75" thickBot="1" x14ac:dyDescent="0.3">
      <c r="B40" s="2">
        <v>4</v>
      </c>
      <c r="C40" s="3">
        <v>43012</v>
      </c>
      <c r="D40" s="11">
        <v>0.875</v>
      </c>
      <c r="E40" s="21" t="s">
        <v>41</v>
      </c>
      <c r="F40" s="12" t="s">
        <v>73</v>
      </c>
      <c r="G40" s="5"/>
      <c r="H40" s="12" t="s">
        <v>74</v>
      </c>
      <c r="I40" s="5"/>
      <c r="J40" s="2" t="s">
        <v>17</v>
      </c>
    </row>
  </sheetData>
  <mergeCells count="9">
    <mergeCell ref="B20:I20"/>
    <mergeCell ref="B26:I26"/>
    <mergeCell ref="B35:J35"/>
    <mergeCell ref="B7:J7"/>
    <mergeCell ref="B2:J2"/>
    <mergeCell ref="B3:J3"/>
    <mergeCell ref="B4:J4"/>
    <mergeCell ref="B5:J5"/>
    <mergeCell ref="B6:J6"/>
  </mergeCells>
  <pageMargins left="0.31496062992125984" right="0" top="0.15748031496062992" bottom="0" header="0.31496062992125984" footer="0.31496062992125984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"/>
  <sheetViews>
    <sheetView topLeftCell="A61" zoomScaleNormal="100" workbookViewId="0">
      <selection activeCell="C81" sqref="C81"/>
    </sheetView>
  </sheetViews>
  <sheetFormatPr baseColWidth="10" defaultRowHeight="15" x14ac:dyDescent="0.25"/>
  <cols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1" spans="2:10" ht="77.25" customHeight="1" x14ac:dyDescent="0.25"/>
    <row r="2" spans="2:10" ht="31.5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46.5" x14ac:dyDescent="0.7">
      <c r="B3" s="94" t="s">
        <v>58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3">
      <c r="B4" s="95" t="s">
        <v>85</v>
      </c>
      <c r="C4" s="95"/>
      <c r="D4" s="95"/>
      <c r="E4" s="95"/>
      <c r="F4" s="95"/>
      <c r="G4" s="95"/>
      <c r="H4" s="95"/>
      <c r="I4" s="95"/>
      <c r="J4" s="95"/>
    </row>
    <row r="5" spans="2:10" ht="27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59.25" customHeight="1" x14ac:dyDescent="0.25">
      <c r="B6" s="98" t="s">
        <v>118</v>
      </c>
      <c r="C6" s="98"/>
      <c r="D6" s="98"/>
      <c r="E6" s="98"/>
      <c r="F6" s="98"/>
      <c r="G6" s="98"/>
      <c r="H6" s="98"/>
      <c r="I6" s="98"/>
      <c r="J6" s="84"/>
    </row>
    <row r="7" spans="2:10" ht="67.5" customHeight="1" x14ac:dyDescent="0.25">
      <c r="B7" s="98" t="s">
        <v>133</v>
      </c>
      <c r="C7" s="98"/>
      <c r="D7" s="98"/>
      <c r="E7" s="98"/>
      <c r="F7" s="98"/>
      <c r="G7" s="98"/>
      <c r="H7" s="98"/>
      <c r="I7" s="98"/>
      <c r="J7" s="84"/>
    </row>
    <row r="8" spans="2:10" ht="59.25" customHeight="1" x14ac:dyDescent="0.25">
      <c r="B8" s="98" t="s">
        <v>117</v>
      </c>
      <c r="C8" s="98"/>
      <c r="D8" s="98"/>
      <c r="E8" s="98"/>
      <c r="F8" s="98"/>
      <c r="G8" s="98"/>
      <c r="H8" s="98"/>
      <c r="I8" s="98"/>
      <c r="J8" s="84"/>
    </row>
    <row r="9" spans="2:10" ht="15.75" thickBot="1" x14ac:dyDescent="0.3">
      <c r="C9" s="17"/>
      <c r="D9" s="17"/>
      <c r="E9" s="17"/>
      <c r="F9" s="17"/>
      <c r="G9" s="17"/>
      <c r="H9" s="17"/>
      <c r="I9" s="17"/>
    </row>
    <row r="10" spans="2:10" ht="15.95" customHeight="1" thickBot="1" x14ac:dyDescent="0.3">
      <c r="B10" s="56"/>
      <c r="C10" s="56"/>
      <c r="D10" s="57"/>
      <c r="E10" s="13" t="s">
        <v>1</v>
      </c>
      <c r="F10" s="49" t="s">
        <v>0</v>
      </c>
      <c r="G10" s="64"/>
      <c r="H10" s="64"/>
      <c r="I10" s="56"/>
      <c r="J10" s="56"/>
    </row>
    <row r="11" spans="2:10" ht="15.95" customHeight="1" thickBot="1" x14ac:dyDescent="0.3">
      <c r="B11" s="56"/>
      <c r="C11" s="56"/>
      <c r="D11" s="57"/>
      <c r="E11" s="14">
        <v>1</v>
      </c>
      <c r="F11" s="48" t="s">
        <v>21</v>
      </c>
      <c r="G11" s="65"/>
      <c r="H11" s="65"/>
      <c r="I11" s="56"/>
      <c r="J11" s="56"/>
    </row>
    <row r="12" spans="2:10" ht="15.95" customHeight="1" thickBot="1" x14ac:dyDescent="0.3">
      <c r="B12" s="56"/>
      <c r="C12" s="56"/>
      <c r="D12" s="57"/>
      <c r="E12" s="14">
        <v>2</v>
      </c>
      <c r="F12" s="48" t="s">
        <v>24</v>
      </c>
      <c r="G12" s="65"/>
      <c r="H12" s="65"/>
      <c r="I12" s="56"/>
      <c r="J12" s="56"/>
    </row>
    <row r="13" spans="2:10" ht="15.95" customHeight="1" thickBot="1" x14ac:dyDescent="0.3">
      <c r="B13" s="56"/>
      <c r="C13" s="56"/>
      <c r="D13" s="57"/>
      <c r="E13" s="14">
        <v>3</v>
      </c>
      <c r="F13" s="48" t="s">
        <v>103</v>
      </c>
      <c r="G13" s="65"/>
      <c r="H13" s="65"/>
      <c r="I13" s="56"/>
      <c r="J13" s="56"/>
    </row>
    <row r="14" spans="2:10" ht="15.95" customHeight="1" thickBot="1" x14ac:dyDescent="0.3">
      <c r="B14" s="56"/>
      <c r="C14" s="56"/>
      <c r="D14" s="57"/>
      <c r="E14" s="15"/>
      <c r="F14" s="15"/>
      <c r="G14" s="65"/>
      <c r="H14" s="65"/>
      <c r="I14" s="56"/>
      <c r="J14" s="56"/>
    </row>
    <row r="15" spans="2:10" ht="15.95" customHeight="1" thickBot="1" x14ac:dyDescent="0.3">
      <c r="B15" s="56"/>
      <c r="C15" s="56"/>
      <c r="D15" s="58"/>
      <c r="E15" s="13" t="s">
        <v>1</v>
      </c>
      <c r="F15" s="49" t="s">
        <v>9</v>
      </c>
      <c r="G15" s="56"/>
      <c r="H15" s="56"/>
      <c r="I15" s="56"/>
      <c r="J15" s="56"/>
    </row>
    <row r="16" spans="2:10" ht="15.95" customHeight="1" thickBot="1" x14ac:dyDescent="0.3">
      <c r="B16" s="56"/>
      <c r="C16" s="56"/>
      <c r="D16" s="57"/>
      <c r="E16" s="14">
        <v>4</v>
      </c>
      <c r="F16" s="48" t="s">
        <v>20</v>
      </c>
      <c r="G16" s="64"/>
      <c r="H16" s="64"/>
      <c r="I16" s="56"/>
      <c r="J16" s="56"/>
    </row>
    <row r="17" spans="2:10" ht="15.95" customHeight="1" thickBot="1" x14ac:dyDescent="0.3">
      <c r="B17" s="56"/>
      <c r="C17" s="56"/>
      <c r="D17" s="57"/>
      <c r="E17" s="14">
        <v>5</v>
      </c>
      <c r="F17" s="48" t="s">
        <v>60</v>
      </c>
      <c r="G17" s="65"/>
      <c r="H17" s="65"/>
      <c r="I17" s="56"/>
      <c r="J17" s="56"/>
    </row>
    <row r="18" spans="2:10" ht="15.95" customHeight="1" thickBot="1" x14ac:dyDescent="0.3">
      <c r="B18" s="56"/>
      <c r="C18" s="56"/>
      <c r="D18" s="57"/>
      <c r="E18" s="14">
        <v>6</v>
      </c>
      <c r="F18" s="48" t="s">
        <v>62</v>
      </c>
      <c r="G18" s="65"/>
      <c r="H18" s="65"/>
      <c r="I18" s="56"/>
      <c r="J18" s="56"/>
    </row>
    <row r="19" spans="2:10" ht="15.95" customHeight="1" thickBot="1" x14ac:dyDescent="0.3">
      <c r="B19" s="56"/>
      <c r="C19" s="56"/>
      <c r="D19" s="57"/>
      <c r="E19" s="15"/>
      <c r="F19" s="15"/>
      <c r="G19" s="65"/>
      <c r="H19" s="65"/>
      <c r="I19" s="56"/>
      <c r="J19" s="56"/>
    </row>
    <row r="20" spans="2:10" ht="15.95" customHeight="1" thickBot="1" x14ac:dyDescent="0.3">
      <c r="B20" s="56"/>
      <c r="C20" s="56"/>
      <c r="D20" s="57"/>
      <c r="E20" s="13" t="s">
        <v>1</v>
      </c>
      <c r="F20" s="49" t="s">
        <v>10</v>
      </c>
      <c r="G20" s="65"/>
      <c r="H20" s="65"/>
      <c r="I20" s="56"/>
      <c r="J20" s="56"/>
    </row>
    <row r="21" spans="2:10" ht="15.95" customHeight="1" thickBot="1" x14ac:dyDescent="0.3">
      <c r="B21" s="56"/>
      <c r="C21" s="56"/>
      <c r="D21" s="58"/>
      <c r="E21" s="14">
        <v>7</v>
      </c>
      <c r="F21" s="48" t="s">
        <v>61</v>
      </c>
      <c r="G21" s="56"/>
      <c r="H21" s="56"/>
      <c r="I21" s="56"/>
      <c r="J21" s="56"/>
    </row>
    <row r="22" spans="2:10" ht="15.95" customHeight="1" thickBot="1" x14ac:dyDescent="0.3">
      <c r="B22" s="56"/>
      <c r="C22" s="56"/>
      <c r="D22" s="57"/>
      <c r="E22" s="14">
        <v>8</v>
      </c>
      <c r="F22" s="48" t="s">
        <v>29</v>
      </c>
      <c r="G22" s="64"/>
      <c r="H22" s="64"/>
      <c r="I22" s="56"/>
      <c r="J22" s="56"/>
    </row>
    <row r="23" spans="2:10" ht="15.95" customHeight="1" thickBot="1" x14ac:dyDescent="0.3">
      <c r="B23" s="56"/>
      <c r="C23" s="56"/>
      <c r="D23" s="57"/>
      <c r="E23" s="14">
        <v>9</v>
      </c>
      <c r="F23" s="48" t="s">
        <v>49</v>
      </c>
      <c r="G23" s="65"/>
      <c r="H23" s="65"/>
      <c r="I23" s="56"/>
      <c r="J23" s="56"/>
    </row>
    <row r="24" spans="2:10" ht="15.95" customHeight="1" thickBot="1" x14ac:dyDescent="0.3">
      <c r="B24" s="56"/>
      <c r="C24" s="56"/>
      <c r="D24" s="57"/>
      <c r="E24" s="14">
        <v>10</v>
      </c>
      <c r="F24" s="48" t="s">
        <v>48</v>
      </c>
      <c r="G24" s="65"/>
      <c r="H24" s="65"/>
      <c r="I24" s="56"/>
      <c r="J24" s="56"/>
    </row>
    <row r="25" spans="2:10" ht="15.95" customHeight="1" thickBot="1" x14ac:dyDescent="0.3">
      <c r="B25" s="56"/>
      <c r="C25" s="56"/>
      <c r="D25" s="57"/>
      <c r="E25" s="15"/>
      <c r="F25" s="15"/>
      <c r="G25" s="65"/>
      <c r="H25" s="65"/>
      <c r="I25" s="56"/>
      <c r="J25" s="56"/>
    </row>
    <row r="26" spans="2:10" ht="15.95" customHeight="1" thickBot="1" x14ac:dyDescent="0.3">
      <c r="B26" s="56"/>
      <c r="C26" s="56"/>
      <c r="D26" s="57"/>
      <c r="E26" s="13" t="s">
        <v>1</v>
      </c>
      <c r="F26" s="49" t="s">
        <v>11</v>
      </c>
      <c r="G26" s="65"/>
      <c r="H26" s="65"/>
      <c r="I26" s="56"/>
      <c r="J26" s="56"/>
    </row>
    <row r="27" spans="2:10" ht="15.95" customHeight="1" thickBot="1" x14ac:dyDescent="0.3">
      <c r="B27" s="56"/>
      <c r="C27" s="56"/>
      <c r="D27" s="57"/>
      <c r="E27" s="14">
        <v>11</v>
      </c>
      <c r="F27" s="48" t="s">
        <v>8</v>
      </c>
      <c r="G27" s="65"/>
      <c r="H27" s="65"/>
      <c r="I27" s="56"/>
      <c r="J27" s="56"/>
    </row>
    <row r="28" spans="2:10" ht="15.95" customHeight="1" thickBot="1" x14ac:dyDescent="0.3">
      <c r="B28" s="56"/>
      <c r="C28" s="56"/>
      <c r="D28" s="58"/>
      <c r="E28" s="14">
        <v>12</v>
      </c>
      <c r="F28" s="48" t="s">
        <v>104</v>
      </c>
      <c r="G28" s="56"/>
      <c r="H28" s="56"/>
      <c r="I28" s="56"/>
      <c r="J28" s="56"/>
    </row>
    <row r="29" spans="2:10" ht="15.95" customHeight="1" thickBot="1" x14ac:dyDescent="0.3">
      <c r="B29" s="56"/>
      <c r="C29" s="56"/>
      <c r="D29" s="57"/>
      <c r="E29" s="14">
        <v>13</v>
      </c>
      <c r="F29" s="48" t="s">
        <v>114</v>
      </c>
      <c r="G29" s="64"/>
      <c r="H29" s="64"/>
      <c r="I29" s="56"/>
      <c r="J29" s="56"/>
    </row>
    <row r="30" spans="2:10" ht="15.95" customHeight="1" thickBot="1" x14ac:dyDescent="0.3">
      <c r="B30" s="56"/>
      <c r="C30" s="56"/>
      <c r="D30" s="57"/>
      <c r="E30" s="14">
        <v>14</v>
      </c>
      <c r="F30" s="48" t="s">
        <v>115</v>
      </c>
      <c r="G30" s="65"/>
      <c r="H30" s="65"/>
      <c r="I30" s="56"/>
      <c r="J30" s="56"/>
    </row>
    <row r="31" spans="2:10" ht="15.95" customHeight="1" x14ac:dyDescent="0.25">
      <c r="B31" s="56"/>
      <c r="C31" s="56"/>
      <c r="D31" s="57"/>
      <c r="E31" s="65"/>
      <c r="F31" s="65"/>
      <c r="G31" s="65"/>
      <c r="H31" s="65"/>
      <c r="I31" s="56"/>
      <c r="J31" s="56"/>
    </row>
    <row r="32" spans="2:10" ht="15.95" customHeight="1" x14ac:dyDescent="0.25">
      <c r="B32" s="56"/>
      <c r="C32" s="56"/>
      <c r="D32" s="57"/>
      <c r="E32" s="65"/>
      <c r="F32" s="65"/>
      <c r="G32" s="65"/>
      <c r="H32" s="65"/>
      <c r="I32" s="56"/>
      <c r="J32" s="56"/>
    </row>
    <row r="33" spans="2:10" ht="15.95" customHeight="1" x14ac:dyDescent="0.25">
      <c r="B33" s="56"/>
      <c r="C33" s="56"/>
      <c r="D33" s="57"/>
      <c r="E33" s="65"/>
      <c r="F33" s="65"/>
      <c r="G33" s="65"/>
      <c r="H33" s="65"/>
      <c r="I33" s="56"/>
      <c r="J33" s="56"/>
    </row>
    <row r="34" spans="2:10" ht="15.95" customHeight="1" x14ac:dyDescent="0.25">
      <c r="B34" s="56"/>
      <c r="C34" s="56"/>
      <c r="D34" s="57"/>
      <c r="E34" s="65"/>
      <c r="F34" s="65"/>
      <c r="G34" s="65"/>
      <c r="H34" s="65"/>
      <c r="I34" s="56"/>
      <c r="J34" s="56"/>
    </row>
    <row r="35" spans="2:10" x14ac:dyDescent="0.25">
      <c r="B35" s="56"/>
      <c r="C35" s="56"/>
      <c r="D35" s="56"/>
      <c r="E35" s="56"/>
      <c r="F35" s="56"/>
      <c r="G35" s="56"/>
      <c r="H35" s="56"/>
      <c r="I35" s="56"/>
      <c r="J35" s="56"/>
    </row>
    <row r="36" spans="2:10" ht="58.5" customHeight="1" x14ac:dyDescent="0.25">
      <c r="B36" s="59"/>
      <c r="C36" s="59"/>
      <c r="D36" s="59"/>
      <c r="E36" s="59"/>
      <c r="F36" s="59"/>
      <c r="G36" s="59"/>
      <c r="H36" s="59"/>
      <c r="I36" s="59"/>
      <c r="J36" s="56"/>
    </row>
    <row r="37" spans="2:10" ht="36" customHeight="1" thickBot="1" x14ac:dyDescent="0.75">
      <c r="B37" s="94" t="s">
        <v>58</v>
      </c>
      <c r="C37" s="94"/>
      <c r="D37" s="94"/>
      <c r="E37" s="94"/>
      <c r="F37" s="94"/>
      <c r="G37" s="94"/>
      <c r="H37" s="94"/>
      <c r="I37" s="94"/>
      <c r="J37" s="94"/>
    </row>
    <row r="38" spans="2:10" ht="15.75" thickBot="1" x14ac:dyDescent="0.3">
      <c r="B38" s="113" t="s">
        <v>0</v>
      </c>
      <c r="C38" s="114"/>
      <c r="D38" s="114"/>
      <c r="E38" s="114"/>
      <c r="F38" s="114"/>
      <c r="G38" s="114"/>
      <c r="H38" s="114"/>
      <c r="I38" s="115"/>
      <c r="J38" s="56"/>
    </row>
    <row r="39" spans="2:10" ht="15.75" thickBot="1" x14ac:dyDescent="0.3">
      <c r="B39" s="27" t="s">
        <v>1</v>
      </c>
      <c r="C39" s="28" t="s">
        <v>2</v>
      </c>
      <c r="D39" s="28" t="s">
        <v>3</v>
      </c>
      <c r="E39" s="28" t="s">
        <v>4</v>
      </c>
      <c r="F39" s="28" t="s">
        <v>5</v>
      </c>
      <c r="G39" s="28" t="s">
        <v>6</v>
      </c>
      <c r="H39" s="28" t="s">
        <v>7</v>
      </c>
      <c r="I39" s="28" t="s">
        <v>6</v>
      </c>
      <c r="J39" s="56"/>
    </row>
    <row r="40" spans="2:10" ht="15.75" thickBot="1" x14ac:dyDescent="0.3">
      <c r="B40" s="27">
        <v>1</v>
      </c>
      <c r="C40" s="34">
        <v>43010</v>
      </c>
      <c r="D40" s="29">
        <v>0.45833333333333331</v>
      </c>
      <c r="E40" s="28">
        <v>1</v>
      </c>
      <c r="F40" s="48" t="s">
        <v>103</v>
      </c>
      <c r="G40" s="28"/>
      <c r="H40" s="48" t="s">
        <v>24</v>
      </c>
      <c r="I40" s="28"/>
      <c r="J40" s="56"/>
    </row>
    <row r="41" spans="2:10" ht="15.75" thickBot="1" x14ac:dyDescent="0.3">
      <c r="B41" s="27">
        <v>2</v>
      </c>
      <c r="C41" s="34">
        <v>43011</v>
      </c>
      <c r="D41" s="29">
        <v>0.375</v>
      </c>
      <c r="E41" s="28">
        <v>2</v>
      </c>
      <c r="F41" s="48" t="s">
        <v>24</v>
      </c>
      <c r="G41" s="28"/>
      <c r="H41" s="48" t="s">
        <v>21</v>
      </c>
      <c r="I41" s="28"/>
      <c r="J41" s="56"/>
    </row>
    <row r="42" spans="2:10" ht="15.75" thickBot="1" x14ac:dyDescent="0.3">
      <c r="B42" s="27">
        <v>3</v>
      </c>
      <c r="C42" s="34">
        <v>43012</v>
      </c>
      <c r="D42" s="29">
        <v>0.41666666666666669</v>
      </c>
      <c r="E42" s="28">
        <v>1</v>
      </c>
      <c r="F42" s="48" t="s">
        <v>21</v>
      </c>
      <c r="G42" s="28"/>
      <c r="H42" s="48" t="s">
        <v>103</v>
      </c>
      <c r="I42" s="28"/>
      <c r="J42" s="56"/>
    </row>
    <row r="43" spans="2:10" ht="15.75" thickBot="1" x14ac:dyDescent="0.3">
      <c r="B43" s="15"/>
      <c r="C43" s="15"/>
      <c r="D43" s="15"/>
      <c r="E43" s="15"/>
      <c r="F43" s="15"/>
      <c r="G43" s="15"/>
      <c r="H43" s="15"/>
      <c r="I43" s="15"/>
      <c r="J43" s="56"/>
    </row>
    <row r="44" spans="2:10" ht="15.75" thickBot="1" x14ac:dyDescent="0.3">
      <c r="B44" s="113" t="s">
        <v>9</v>
      </c>
      <c r="C44" s="114"/>
      <c r="D44" s="114"/>
      <c r="E44" s="114"/>
      <c r="F44" s="114"/>
      <c r="G44" s="114"/>
      <c r="H44" s="114"/>
      <c r="I44" s="115"/>
      <c r="J44" s="56"/>
    </row>
    <row r="45" spans="2:10" ht="15.75" thickBot="1" x14ac:dyDescent="0.3">
      <c r="B45" s="27" t="s">
        <v>1</v>
      </c>
      <c r="C45" s="28" t="s">
        <v>2</v>
      </c>
      <c r="D45" s="28" t="s">
        <v>3</v>
      </c>
      <c r="E45" s="28" t="s">
        <v>4</v>
      </c>
      <c r="F45" s="28" t="s">
        <v>5</v>
      </c>
      <c r="G45" s="28" t="s">
        <v>6</v>
      </c>
      <c r="H45" s="28" t="s">
        <v>7</v>
      </c>
      <c r="I45" s="28" t="s">
        <v>6</v>
      </c>
      <c r="J45" s="56"/>
    </row>
    <row r="46" spans="2:10" ht="15.75" customHeight="1" thickBot="1" x14ac:dyDescent="0.3">
      <c r="B46" s="27">
        <v>1</v>
      </c>
      <c r="C46" s="34">
        <v>43010</v>
      </c>
      <c r="D46" s="29">
        <v>0.45833333333333331</v>
      </c>
      <c r="E46" s="28">
        <v>2</v>
      </c>
      <c r="F46" s="48" t="s">
        <v>62</v>
      </c>
      <c r="G46" s="28"/>
      <c r="H46" s="48" t="s">
        <v>60</v>
      </c>
      <c r="I46" s="28"/>
      <c r="J46" s="56"/>
    </row>
    <row r="47" spans="2:10" ht="15.75" thickBot="1" x14ac:dyDescent="0.3">
      <c r="B47" s="27">
        <v>2</v>
      </c>
      <c r="C47" s="34">
        <v>43011</v>
      </c>
      <c r="D47" s="29">
        <v>0.375</v>
      </c>
      <c r="E47" s="28">
        <v>1</v>
      </c>
      <c r="F47" s="48" t="s">
        <v>60</v>
      </c>
      <c r="G47" s="28"/>
      <c r="H47" s="48" t="s">
        <v>20</v>
      </c>
      <c r="I47" s="28"/>
      <c r="J47" s="56"/>
    </row>
    <row r="48" spans="2:10" ht="15.75" thickBot="1" x14ac:dyDescent="0.3">
      <c r="B48" s="27">
        <v>3</v>
      </c>
      <c r="C48" s="34">
        <v>43012</v>
      </c>
      <c r="D48" s="29">
        <v>0.41666666666666669</v>
      </c>
      <c r="E48" s="28">
        <v>2</v>
      </c>
      <c r="F48" s="48" t="s">
        <v>20</v>
      </c>
      <c r="G48" s="28"/>
      <c r="H48" s="48" t="s">
        <v>62</v>
      </c>
      <c r="I48" s="28"/>
      <c r="J48" s="56"/>
    </row>
    <row r="49" spans="2:10" ht="15.75" thickBot="1" x14ac:dyDescent="0.3">
      <c r="B49" s="15"/>
      <c r="C49" s="15"/>
      <c r="D49" s="15"/>
      <c r="E49" s="15"/>
      <c r="F49" s="15"/>
      <c r="G49" s="15"/>
      <c r="H49" s="15"/>
      <c r="I49" s="15"/>
      <c r="J49" s="56"/>
    </row>
    <row r="50" spans="2:10" ht="15.75" thickBot="1" x14ac:dyDescent="0.3">
      <c r="B50" s="113" t="s">
        <v>10</v>
      </c>
      <c r="C50" s="114"/>
      <c r="D50" s="114"/>
      <c r="E50" s="114"/>
      <c r="F50" s="114"/>
      <c r="G50" s="114"/>
      <c r="H50" s="114"/>
      <c r="I50" s="115"/>
      <c r="J50" s="56"/>
    </row>
    <row r="51" spans="2:10" ht="15.75" thickBot="1" x14ac:dyDescent="0.3">
      <c r="B51" s="27" t="s">
        <v>1</v>
      </c>
      <c r="C51" s="28" t="s">
        <v>2</v>
      </c>
      <c r="D51" s="28" t="s">
        <v>3</v>
      </c>
      <c r="E51" s="28" t="s">
        <v>4</v>
      </c>
      <c r="F51" s="28" t="s">
        <v>5</v>
      </c>
      <c r="G51" s="28" t="s">
        <v>6</v>
      </c>
      <c r="H51" s="28" t="s">
        <v>7</v>
      </c>
      <c r="I51" s="28" t="s">
        <v>6</v>
      </c>
      <c r="J51" s="56"/>
    </row>
    <row r="52" spans="2:10" ht="15.75" thickBot="1" x14ac:dyDescent="0.3">
      <c r="B52" s="27">
        <v>1</v>
      </c>
      <c r="C52" s="34">
        <v>43010</v>
      </c>
      <c r="D52" s="29">
        <v>0.375</v>
      </c>
      <c r="E52" s="28">
        <v>1</v>
      </c>
      <c r="F52" s="48" t="s">
        <v>61</v>
      </c>
      <c r="G52" s="28"/>
      <c r="H52" s="48" t="s">
        <v>29</v>
      </c>
      <c r="I52" s="28"/>
      <c r="J52" s="56"/>
    </row>
    <row r="53" spans="2:10" ht="15.75" thickBot="1" x14ac:dyDescent="0.3">
      <c r="B53" s="27">
        <v>2</v>
      </c>
      <c r="C53" s="34">
        <v>43010</v>
      </c>
      <c r="D53" s="29">
        <v>0.375</v>
      </c>
      <c r="E53" s="28">
        <v>2</v>
      </c>
      <c r="F53" s="48" t="s">
        <v>48</v>
      </c>
      <c r="G53" s="28"/>
      <c r="H53" s="48" t="s">
        <v>49</v>
      </c>
      <c r="I53" s="28"/>
      <c r="J53" s="56"/>
    </row>
    <row r="54" spans="2:10" ht="15.75" thickBot="1" x14ac:dyDescent="0.3">
      <c r="B54" s="27">
        <v>3</v>
      </c>
      <c r="C54" s="34">
        <v>43011</v>
      </c>
      <c r="D54" s="29">
        <v>0.41666666666666669</v>
      </c>
      <c r="E54" s="28">
        <v>1</v>
      </c>
      <c r="F54" s="48" t="s">
        <v>61</v>
      </c>
      <c r="G54" s="28"/>
      <c r="H54" s="48" t="s">
        <v>48</v>
      </c>
      <c r="I54" s="28"/>
      <c r="J54" s="56"/>
    </row>
    <row r="55" spans="2:10" ht="17.25" customHeight="1" thickBot="1" x14ac:dyDescent="0.3">
      <c r="B55" s="27">
        <v>4</v>
      </c>
      <c r="C55" s="34">
        <v>43011</v>
      </c>
      <c r="D55" s="29">
        <v>0.41666666666666669</v>
      </c>
      <c r="E55" s="28">
        <v>2</v>
      </c>
      <c r="F55" s="48" t="s">
        <v>49</v>
      </c>
      <c r="G55" s="28"/>
      <c r="H55" s="48" t="s">
        <v>29</v>
      </c>
      <c r="I55" s="28"/>
      <c r="J55" s="56"/>
    </row>
    <row r="56" spans="2:10" ht="15.75" thickBot="1" x14ac:dyDescent="0.3">
      <c r="B56" s="27">
        <v>5</v>
      </c>
      <c r="C56" s="34">
        <v>43012</v>
      </c>
      <c r="D56" s="29">
        <v>0.45833333333333331</v>
      </c>
      <c r="E56" s="28">
        <v>1</v>
      </c>
      <c r="F56" s="48" t="s">
        <v>61</v>
      </c>
      <c r="G56" s="28"/>
      <c r="H56" s="48" t="s">
        <v>49</v>
      </c>
      <c r="I56" s="28"/>
      <c r="J56" s="56"/>
    </row>
    <row r="57" spans="2:10" ht="15.75" thickBot="1" x14ac:dyDescent="0.3">
      <c r="B57" s="27">
        <v>6</v>
      </c>
      <c r="C57" s="34">
        <v>43012</v>
      </c>
      <c r="D57" s="29">
        <v>0.45833333333333331</v>
      </c>
      <c r="E57" s="28">
        <v>2</v>
      </c>
      <c r="F57" s="48" t="s">
        <v>29</v>
      </c>
      <c r="G57" s="28"/>
      <c r="H57" s="48" t="s">
        <v>48</v>
      </c>
      <c r="I57" s="28"/>
      <c r="J57" s="56"/>
    </row>
    <row r="58" spans="2:10" ht="15.75" thickBot="1" x14ac:dyDescent="0.3">
      <c r="B58" s="15"/>
      <c r="C58" s="15"/>
      <c r="D58" s="15"/>
      <c r="E58" s="15"/>
      <c r="F58" s="15"/>
      <c r="G58" s="15"/>
      <c r="H58" s="15"/>
      <c r="I58" s="15"/>
      <c r="J58" s="56"/>
    </row>
    <row r="59" spans="2:10" ht="15.75" thickBot="1" x14ac:dyDescent="0.3">
      <c r="B59" s="113" t="s">
        <v>11</v>
      </c>
      <c r="C59" s="114"/>
      <c r="D59" s="114"/>
      <c r="E59" s="114"/>
      <c r="F59" s="114"/>
      <c r="G59" s="114"/>
      <c r="H59" s="114"/>
      <c r="I59" s="115"/>
      <c r="J59" s="56"/>
    </row>
    <row r="60" spans="2:10" ht="15.75" thickBot="1" x14ac:dyDescent="0.3">
      <c r="B60" s="27" t="s">
        <v>1</v>
      </c>
      <c r="C60" s="28" t="s">
        <v>2</v>
      </c>
      <c r="D60" s="28" t="s">
        <v>3</v>
      </c>
      <c r="E60" s="28" t="s">
        <v>4</v>
      </c>
      <c r="F60" s="28" t="s">
        <v>5</v>
      </c>
      <c r="G60" s="28" t="s">
        <v>6</v>
      </c>
      <c r="H60" s="28" t="s">
        <v>7</v>
      </c>
      <c r="I60" s="28" t="s">
        <v>6</v>
      </c>
      <c r="J60" s="56"/>
    </row>
    <row r="61" spans="2:10" ht="15.75" thickBot="1" x14ac:dyDescent="0.3">
      <c r="B61" s="27">
        <v>1</v>
      </c>
      <c r="C61" s="34">
        <v>43010</v>
      </c>
      <c r="D61" s="29">
        <v>0.41666666666666669</v>
      </c>
      <c r="E61" s="28">
        <v>1</v>
      </c>
      <c r="F61" s="48" t="s">
        <v>8</v>
      </c>
      <c r="G61" s="28"/>
      <c r="H61" s="48" t="s">
        <v>104</v>
      </c>
      <c r="I61" s="28"/>
      <c r="J61" s="56"/>
    </row>
    <row r="62" spans="2:10" ht="15.75" thickBot="1" x14ac:dyDescent="0.3">
      <c r="B62" s="27">
        <v>2</v>
      </c>
      <c r="C62" s="34">
        <v>43010</v>
      </c>
      <c r="D62" s="29">
        <v>0.41666666666666669</v>
      </c>
      <c r="E62" s="28">
        <v>2</v>
      </c>
      <c r="F62" s="48" t="s">
        <v>115</v>
      </c>
      <c r="G62" s="28"/>
      <c r="H62" s="48" t="s">
        <v>114</v>
      </c>
      <c r="I62" s="28"/>
      <c r="J62" s="56"/>
    </row>
    <row r="63" spans="2:10" ht="15.75" thickBot="1" x14ac:dyDescent="0.3">
      <c r="B63" s="27">
        <v>3</v>
      </c>
      <c r="C63" s="34">
        <v>43011</v>
      </c>
      <c r="D63" s="29">
        <v>0.45833333333333331</v>
      </c>
      <c r="E63" s="28">
        <v>1</v>
      </c>
      <c r="F63" s="48" t="s">
        <v>8</v>
      </c>
      <c r="G63" s="28"/>
      <c r="H63" s="48" t="s">
        <v>115</v>
      </c>
      <c r="I63" s="28"/>
      <c r="J63" s="56"/>
    </row>
    <row r="64" spans="2:10" ht="15.75" thickBot="1" x14ac:dyDescent="0.3">
      <c r="B64" s="27">
        <v>4</v>
      </c>
      <c r="C64" s="34">
        <v>43011</v>
      </c>
      <c r="D64" s="29">
        <v>0.45833333333333331</v>
      </c>
      <c r="E64" s="28">
        <v>2</v>
      </c>
      <c r="F64" s="48" t="s">
        <v>114</v>
      </c>
      <c r="G64" s="28"/>
      <c r="H64" s="48" t="s">
        <v>104</v>
      </c>
      <c r="I64" s="28"/>
      <c r="J64" s="56"/>
    </row>
    <row r="65" spans="2:10" ht="15.75" thickBot="1" x14ac:dyDescent="0.3">
      <c r="B65" s="27">
        <v>5</v>
      </c>
      <c r="C65" s="34">
        <v>43012</v>
      </c>
      <c r="D65" s="29">
        <v>0.375</v>
      </c>
      <c r="E65" s="28">
        <v>1</v>
      </c>
      <c r="F65" s="48" t="s">
        <v>8</v>
      </c>
      <c r="G65" s="28"/>
      <c r="H65" s="48" t="s">
        <v>114</v>
      </c>
      <c r="I65" s="28"/>
      <c r="J65" s="56"/>
    </row>
    <row r="66" spans="2:10" ht="15.75" thickBot="1" x14ac:dyDescent="0.3">
      <c r="B66" s="27">
        <v>6</v>
      </c>
      <c r="C66" s="34">
        <v>43012</v>
      </c>
      <c r="D66" s="29">
        <v>0.375</v>
      </c>
      <c r="E66" s="28">
        <v>2</v>
      </c>
      <c r="F66" s="48" t="s">
        <v>104</v>
      </c>
      <c r="G66" s="28"/>
      <c r="H66" s="48" t="s">
        <v>115</v>
      </c>
      <c r="I66" s="28"/>
      <c r="J66" s="56"/>
    </row>
    <row r="67" spans="2:10" x14ac:dyDescent="0.25">
      <c r="B67" s="59"/>
      <c r="C67" s="60"/>
      <c r="D67" s="61"/>
      <c r="E67" s="62"/>
      <c r="F67" s="63"/>
      <c r="G67" s="62"/>
      <c r="H67" s="63"/>
      <c r="I67" s="62"/>
      <c r="J67" s="56"/>
    </row>
    <row r="68" spans="2:10" ht="15.75" thickBot="1" x14ac:dyDescent="0.3">
      <c r="B68" s="101" t="s">
        <v>45</v>
      </c>
      <c r="C68" s="102"/>
      <c r="D68" s="102"/>
      <c r="E68" s="102"/>
      <c r="F68" s="102"/>
      <c r="G68" s="102"/>
      <c r="H68" s="102"/>
      <c r="I68" s="102"/>
      <c r="J68" s="102"/>
    </row>
    <row r="69" spans="2:10" ht="15.75" thickBot="1" x14ac:dyDescent="0.3">
      <c r="B69" s="6" t="s">
        <v>1</v>
      </c>
      <c r="C69" s="7" t="s">
        <v>2</v>
      </c>
      <c r="D69" s="8" t="s">
        <v>3</v>
      </c>
      <c r="E69" s="9" t="s">
        <v>4</v>
      </c>
      <c r="F69" s="6" t="s">
        <v>5</v>
      </c>
      <c r="G69" s="9" t="s">
        <v>6</v>
      </c>
      <c r="H69" s="6" t="s">
        <v>7</v>
      </c>
      <c r="I69" s="9" t="s">
        <v>6</v>
      </c>
      <c r="J69" s="6" t="s">
        <v>13</v>
      </c>
    </row>
    <row r="70" spans="2:10" ht="15.75" thickBot="1" x14ac:dyDescent="0.3">
      <c r="B70" s="6">
        <v>1</v>
      </c>
      <c r="C70" s="7">
        <v>43013</v>
      </c>
      <c r="D70" s="4">
        <v>0.375</v>
      </c>
      <c r="E70" s="5" t="s">
        <v>41</v>
      </c>
      <c r="F70" s="10" t="s">
        <v>14</v>
      </c>
      <c r="G70" s="9"/>
      <c r="H70" s="10" t="s">
        <v>18</v>
      </c>
      <c r="I70" s="9"/>
      <c r="J70" s="6" t="s">
        <v>69</v>
      </c>
    </row>
    <row r="71" spans="2:10" ht="15.75" thickBot="1" x14ac:dyDescent="0.3">
      <c r="B71" s="6">
        <v>2</v>
      </c>
      <c r="C71" s="7">
        <v>43013</v>
      </c>
      <c r="D71" s="4">
        <v>0.375</v>
      </c>
      <c r="E71" s="5" t="s">
        <v>42</v>
      </c>
      <c r="F71" s="10" t="s">
        <v>15</v>
      </c>
      <c r="G71" s="9"/>
      <c r="H71" s="10" t="s">
        <v>19</v>
      </c>
      <c r="I71" s="9"/>
      <c r="J71" s="6" t="s">
        <v>70</v>
      </c>
    </row>
    <row r="72" spans="2:10" ht="15.75" thickBot="1" x14ac:dyDescent="0.3">
      <c r="B72" s="6">
        <v>3</v>
      </c>
      <c r="C72" s="7">
        <v>43013</v>
      </c>
      <c r="D72" s="4">
        <v>0.41666666666666669</v>
      </c>
      <c r="E72" s="5" t="s">
        <v>41</v>
      </c>
      <c r="F72" s="10" t="s">
        <v>43</v>
      </c>
      <c r="G72" s="9"/>
      <c r="H72" s="10" t="s">
        <v>47</v>
      </c>
      <c r="I72" s="9"/>
      <c r="J72" s="6" t="s">
        <v>71</v>
      </c>
    </row>
    <row r="73" spans="2:10" ht="15.75" thickBot="1" x14ac:dyDescent="0.3">
      <c r="B73" s="2">
        <v>4</v>
      </c>
      <c r="C73" s="3">
        <v>43013</v>
      </c>
      <c r="D73" s="4">
        <v>0.41666666666666669</v>
      </c>
      <c r="E73" s="5" t="s">
        <v>42</v>
      </c>
      <c r="F73" s="12" t="s">
        <v>46</v>
      </c>
      <c r="G73" s="5"/>
      <c r="H73" s="12" t="s">
        <v>44</v>
      </c>
      <c r="I73" s="5"/>
      <c r="J73" s="2" t="s">
        <v>72</v>
      </c>
    </row>
    <row r="74" spans="2:10" ht="25.5" customHeight="1" x14ac:dyDescent="0.25"/>
    <row r="75" spans="2:10" ht="15.75" thickBot="1" x14ac:dyDescent="0.3">
      <c r="B75" s="101" t="s">
        <v>12</v>
      </c>
      <c r="C75" s="102"/>
      <c r="D75" s="102"/>
      <c r="E75" s="102"/>
      <c r="F75" s="102"/>
      <c r="G75" s="102"/>
      <c r="H75" s="102"/>
      <c r="I75" s="102"/>
      <c r="J75" s="102"/>
    </row>
    <row r="76" spans="2:10" ht="15.75" thickBot="1" x14ac:dyDescent="0.3">
      <c r="B76" s="6" t="s">
        <v>1</v>
      </c>
      <c r="C76" s="7" t="s">
        <v>2</v>
      </c>
      <c r="D76" s="8" t="s">
        <v>3</v>
      </c>
      <c r="E76" s="9" t="s">
        <v>4</v>
      </c>
      <c r="F76" s="6" t="s">
        <v>5</v>
      </c>
      <c r="G76" s="9" t="s">
        <v>6</v>
      </c>
      <c r="H76" s="6" t="s">
        <v>7</v>
      </c>
      <c r="I76" s="9" t="s">
        <v>6</v>
      </c>
      <c r="J76" s="6" t="s">
        <v>13</v>
      </c>
    </row>
    <row r="77" spans="2:10" ht="15.75" thickBot="1" x14ac:dyDescent="0.3">
      <c r="B77" s="6">
        <v>1</v>
      </c>
      <c r="C77" s="7">
        <v>43014</v>
      </c>
      <c r="D77" s="4">
        <v>0.375</v>
      </c>
      <c r="E77" s="5" t="s">
        <v>41</v>
      </c>
      <c r="F77" s="10" t="s">
        <v>63</v>
      </c>
      <c r="G77" s="9"/>
      <c r="H77" s="10" t="s">
        <v>64</v>
      </c>
      <c r="I77" s="9"/>
      <c r="J77" s="6" t="s">
        <v>75</v>
      </c>
    </row>
    <row r="78" spans="2:10" ht="15.75" thickBot="1" x14ac:dyDescent="0.3">
      <c r="B78" s="6">
        <v>2</v>
      </c>
      <c r="C78" s="7">
        <v>43014</v>
      </c>
      <c r="D78" s="4">
        <v>0.375</v>
      </c>
      <c r="E78" s="5" t="s">
        <v>42</v>
      </c>
      <c r="F78" s="10" t="s">
        <v>65</v>
      </c>
      <c r="G78" s="9"/>
      <c r="H78" s="10" t="s">
        <v>66</v>
      </c>
      <c r="I78" s="9"/>
      <c r="J78" s="6" t="s">
        <v>76</v>
      </c>
    </row>
    <row r="79" spans="2:10" ht="15.75" thickBot="1" x14ac:dyDescent="0.3">
      <c r="B79" s="6">
        <v>3</v>
      </c>
      <c r="C79" s="7">
        <v>43018</v>
      </c>
      <c r="D79" s="4">
        <v>0.52083333333333337</v>
      </c>
      <c r="E79" s="5" t="s">
        <v>41</v>
      </c>
      <c r="F79" s="10" t="s">
        <v>68</v>
      </c>
      <c r="G79" s="9"/>
      <c r="H79" s="10" t="s">
        <v>67</v>
      </c>
      <c r="I79" s="9"/>
      <c r="J79" s="6" t="s">
        <v>16</v>
      </c>
    </row>
    <row r="80" spans="2:10" ht="15.75" thickBot="1" x14ac:dyDescent="0.3">
      <c r="B80" s="2">
        <v>4</v>
      </c>
      <c r="C80" s="3">
        <v>43018</v>
      </c>
      <c r="D80" s="11">
        <v>0.5625</v>
      </c>
      <c r="E80" s="5" t="s">
        <v>41</v>
      </c>
      <c r="F80" s="12" t="s">
        <v>73</v>
      </c>
      <c r="G80" s="5"/>
      <c r="H80" s="12" t="s">
        <v>74</v>
      </c>
      <c r="I80" s="5"/>
      <c r="J80" s="2" t="s">
        <v>17</v>
      </c>
    </row>
  </sheetData>
  <mergeCells count="14">
    <mergeCell ref="B68:J68"/>
    <mergeCell ref="B75:J75"/>
    <mergeCell ref="B50:I50"/>
    <mergeCell ref="B59:I59"/>
    <mergeCell ref="B37:J37"/>
    <mergeCell ref="B38:I38"/>
    <mergeCell ref="B44:I44"/>
    <mergeCell ref="B8:I8"/>
    <mergeCell ref="B2:J2"/>
    <mergeCell ref="B3:J3"/>
    <mergeCell ref="B4:J4"/>
    <mergeCell ref="B5:J5"/>
    <mergeCell ref="B7:I7"/>
    <mergeCell ref="B6:I6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47"/>
  <sheetViews>
    <sheetView topLeftCell="A22" workbookViewId="0">
      <selection activeCell="L48" sqref="L48"/>
    </sheetView>
  </sheetViews>
  <sheetFormatPr baseColWidth="10" defaultRowHeight="15" x14ac:dyDescent="0.25"/>
  <cols>
    <col min="1" max="1" width="9.140625" customWidth="1"/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5" spans="2:10" ht="31.5" x14ac:dyDescent="0.25">
      <c r="B5" s="107" t="s">
        <v>78</v>
      </c>
      <c r="C5" s="107"/>
      <c r="D5" s="107"/>
      <c r="E5" s="107"/>
      <c r="F5" s="107"/>
      <c r="G5" s="107"/>
      <c r="H5" s="107"/>
      <c r="I5" s="107"/>
      <c r="J5" s="107"/>
    </row>
    <row r="6" spans="2:10" ht="39.75" customHeight="1" x14ac:dyDescent="0.7">
      <c r="B6" s="94" t="s">
        <v>59</v>
      </c>
      <c r="C6" s="94"/>
      <c r="D6" s="94"/>
      <c r="E6" s="94"/>
      <c r="F6" s="94"/>
      <c r="G6" s="94"/>
      <c r="H6" s="94"/>
      <c r="I6" s="94"/>
      <c r="J6" s="94"/>
    </row>
    <row r="7" spans="2:10" ht="18.75" x14ac:dyDescent="0.3">
      <c r="B7" s="95" t="s">
        <v>36</v>
      </c>
      <c r="C7" s="95"/>
      <c r="D7" s="95"/>
      <c r="E7" s="95"/>
      <c r="F7" s="95"/>
      <c r="G7" s="95"/>
      <c r="H7" s="95"/>
      <c r="I7" s="95"/>
      <c r="J7" s="95"/>
    </row>
    <row r="8" spans="2:10" ht="25.5" customHeight="1" x14ac:dyDescent="0.25">
      <c r="B8" s="96" t="s">
        <v>33</v>
      </c>
      <c r="C8" s="97"/>
      <c r="D8" s="97"/>
      <c r="E8" s="97"/>
      <c r="F8" s="97"/>
      <c r="G8" s="97"/>
      <c r="H8" s="97"/>
      <c r="I8" s="97"/>
      <c r="J8" s="97"/>
    </row>
    <row r="9" spans="2:10" ht="40.5" customHeight="1" x14ac:dyDescent="0.25">
      <c r="B9" s="98" t="s">
        <v>111</v>
      </c>
      <c r="C9" s="98"/>
      <c r="D9" s="98"/>
      <c r="E9" s="98"/>
      <c r="F9" s="98"/>
      <c r="G9" s="98"/>
      <c r="H9" s="98"/>
      <c r="I9" s="98"/>
      <c r="J9" s="98"/>
    </row>
    <row r="10" spans="2:10" ht="54.75" customHeight="1" x14ac:dyDescent="0.25">
      <c r="B10" s="98" t="s">
        <v>109</v>
      </c>
      <c r="C10" s="98"/>
      <c r="D10" s="98"/>
      <c r="E10" s="98"/>
      <c r="F10" s="98"/>
      <c r="G10" s="98"/>
      <c r="H10" s="98"/>
      <c r="I10" s="98"/>
      <c r="J10" s="98"/>
    </row>
    <row r="11" spans="2:10" ht="4.5" customHeight="1" thickBot="1" x14ac:dyDescent="0.3"/>
    <row r="12" spans="2:10" ht="15.75" thickBot="1" x14ac:dyDescent="0.3">
      <c r="E12" s="13" t="s">
        <v>1</v>
      </c>
      <c r="F12" s="47" t="s">
        <v>0</v>
      </c>
    </row>
    <row r="13" spans="2:10" ht="15.75" thickBot="1" x14ac:dyDescent="0.3">
      <c r="E13" s="14">
        <v>1</v>
      </c>
      <c r="F13" s="46" t="s">
        <v>24</v>
      </c>
    </row>
    <row r="14" spans="2:10" ht="15.75" thickBot="1" x14ac:dyDescent="0.3">
      <c r="E14" s="14">
        <v>2</v>
      </c>
      <c r="F14" s="46" t="s">
        <v>20</v>
      </c>
    </row>
    <row r="15" spans="2:10" ht="15.75" thickBot="1" x14ac:dyDescent="0.3">
      <c r="E15" s="14">
        <v>3</v>
      </c>
      <c r="F15" s="46" t="s">
        <v>61</v>
      </c>
    </row>
    <row r="16" spans="2:10" ht="15.75" thickBot="1" x14ac:dyDescent="0.3">
      <c r="E16" s="14">
        <v>4</v>
      </c>
      <c r="F16" s="46" t="s">
        <v>39</v>
      </c>
    </row>
    <row r="17" spans="2:9" ht="9.75" customHeight="1" thickBot="1" x14ac:dyDescent="0.3">
      <c r="E17" s="15"/>
      <c r="F17" s="15"/>
    </row>
    <row r="18" spans="2:9" ht="15.75" thickBot="1" x14ac:dyDescent="0.3">
      <c r="E18" s="13" t="s">
        <v>1</v>
      </c>
      <c r="F18" s="47" t="s">
        <v>9</v>
      </c>
    </row>
    <row r="19" spans="2:9" ht="15.75" thickBot="1" x14ac:dyDescent="0.3">
      <c r="E19" s="14">
        <v>5</v>
      </c>
      <c r="F19" s="46" t="s">
        <v>62</v>
      </c>
    </row>
    <row r="20" spans="2:9" ht="15.75" thickBot="1" x14ac:dyDescent="0.3">
      <c r="E20" s="14">
        <v>6</v>
      </c>
      <c r="F20" s="46" t="s">
        <v>26</v>
      </c>
    </row>
    <row r="21" spans="2:9" ht="15.75" thickBot="1" x14ac:dyDescent="0.3">
      <c r="E21" s="14">
        <v>7</v>
      </c>
      <c r="F21" s="46" t="s">
        <v>29</v>
      </c>
    </row>
    <row r="22" spans="2:9" ht="15.75" thickBot="1" x14ac:dyDescent="0.3">
      <c r="E22" s="14">
        <v>8</v>
      </c>
      <c r="F22" s="46" t="s">
        <v>110</v>
      </c>
    </row>
    <row r="23" spans="2:9" ht="9.75" customHeight="1" thickBot="1" x14ac:dyDescent="0.3"/>
    <row r="24" spans="2:9" ht="15.75" thickBot="1" x14ac:dyDescent="0.3">
      <c r="B24" s="113" t="s">
        <v>0</v>
      </c>
      <c r="C24" s="114"/>
      <c r="D24" s="114"/>
      <c r="E24" s="114"/>
      <c r="F24" s="114"/>
      <c r="G24" s="114"/>
      <c r="H24" s="114"/>
      <c r="I24" s="115"/>
    </row>
    <row r="25" spans="2:9" ht="15.75" thickBot="1" x14ac:dyDescent="0.3">
      <c r="B25" s="27" t="s">
        <v>1</v>
      </c>
      <c r="C25" s="28" t="s">
        <v>2</v>
      </c>
      <c r="D25" s="28" t="s">
        <v>3</v>
      </c>
      <c r="E25" s="28" t="s">
        <v>4</v>
      </c>
      <c r="F25" s="28" t="s">
        <v>5</v>
      </c>
      <c r="G25" s="28" t="s">
        <v>6</v>
      </c>
      <c r="H25" s="28" t="s">
        <v>7</v>
      </c>
      <c r="I25" s="28" t="s">
        <v>6</v>
      </c>
    </row>
    <row r="26" spans="2:9" ht="15.75" thickBot="1" x14ac:dyDescent="0.3">
      <c r="B26" s="27">
        <v>1</v>
      </c>
      <c r="C26" s="34">
        <v>43010</v>
      </c>
      <c r="D26" s="29">
        <v>0.5</v>
      </c>
      <c r="E26" s="28">
        <v>1</v>
      </c>
      <c r="F26" s="46" t="s">
        <v>24</v>
      </c>
      <c r="G26" s="28"/>
      <c r="H26" s="46" t="s">
        <v>20</v>
      </c>
      <c r="I26" s="28"/>
    </row>
    <row r="27" spans="2:9" ht="15.75" thickBot="1" x14ac:dyDescent="0.3">
      <c r="B27" s="27">
        <v>2</v>
      </c>
      <c r="C27" s="34">
        <v>43010</v>
      </c>
      <c r="D27" s="29">
        <v>0.5</v>
      </c>
      <c r="E27" s="28">
        <v>2</v>
      </c>
      <c r="F27" s="46" t="s">
        <v>39</v>
      </c>
      <c r="G27" s="28"/>
      <c r="H27" s="46" t="s">
        <v>61</v>
      </c>
      <c r="I27" s="28"/>
    </row>
    <row r="28" spans="2:9" ht="15.75" thickBot="1" x14ac:dyDescent="0.3">
      <c r="B28" s="27">
        <v>3</v>
      </c>
      <c r="C28" s="34">
        <v>43011</v>
      </c>
      <c r="D28" s="29">
        <v>0.54166666666666663</v>
      </c>
      <c r="E28" s="28">
        <v>1</v>
      </c>
      <c r="F28" s="46" t="s">
        <v>24</v>
      </c>
      <c r="G28" s="28"/>
      <c r="H28" s="46" t="s">
        <v>39</v>
      </c>
      <c r="I28" s="28"/>
    </row>
    <row r="29" spans="2:9" ht="15.75" thickBot="1" x14ac:dyDescent="0.3">
      <c r="B29" s="27">
        <v>4</v>
      </c>
      <c r="C29" s="34">
        <v>43011</v>
      </c>
      <c r="D29" s="29">
        <v>0.54166666666666663</v>
      </c>
      <c r="E29" s="28">
        <v>2</v>
      </c>
      <c r="F29" s="46" t="s">
        <v>61</v>
      </c>
      <c r="G29" s="28"/>
      <c r="H29" s="46" t="s">
        <v>20</v>
      </c>
      <c r="I29" s="28"/>
    </row>
    <row r="30" spans="2:9" ht="15.75" thickBot="1" x14ac:dyDescent="0.3">
      <c r="B30" s="27">
        <v>5</v>
      </c>
      <c r="C30" s="34">
        <v>43012</v>
      </c>
      <c r="D30" s="29">
        <v>0.5</v>
      </c>
      <c r="E30" s="28">
        <v>1</v>
      </c>
      <c r="F30" s="46" t="s">
        <v>24</v>
      </c>
      <c r="G30" s="28"/>
      <c r="H30" s="46" t="s">
        <v>61</v>
      </c>
      <c r="I30" s="28"/>
    </row>
    <row r="31" spans="2:9" ht="15.75" thickBot="1" x14ac:dyDescent="0.3">
      <c r="B31" s="27">
        <v>6</v>
      </c>
      <c r="C31" s="34">
        <v>43012</v>
      </c>
      <c r="D31" s="29">
        <v>0.5</v>
      </c>
      <c r="E31" s="28">
        <v>2</v>
      </c>
      <c r="F31" s="46" t="s">
        <v>20</v>
      </c>
      <c r="G31" s="28"/>
      <c r="H31" s="46" t="s">
        <v>39</v>
      </c>
      <c r="I31" s="28"/>
    </row>
    <row r="32" spans="2:9" ht="9" customHeight="1" thickBot="1" x14ac:dyDescent="0.3">
      <c r="B32" s="15"/>
      <c r="C32" s="15"/>
      <c r="D32" s="15"/>
      <c r="E32" s="15"/>
      <c r="F32" s="15"/>
      <c r="G32" s="15"/>
      <c r="H32" s="15"/>
      <c r="I32" s="15"/>
    </row>
    <row r="33" spans="2:10" ht="15.75" thickBot="1" x14ac:dyDescent="0.3">
      <c r="B33" s="113" t="s">
        <v>9</v>
      </c>
      <c r="C33" s="114"/>
      <c r="D33" s="114"/>
      <c r="E33" s="114"/>
      <c r="F33" s="114"/>
      <c r="G33" s="114"/>
      <c r="H33" s="114"/>
      <c r="I33" s="115"/>
    </row>
    <row r="34" spans="2:10" ht="15.75" thickBot="1" x14ac:dyDescent="0.3">
      <c r="B34" s="27" t="s">
        <v>1</v>
      </c>
      <c r="C34" s="28" t="s">
        <v>2</v>
      </c>
      <c r="D34" s="28" t="s">
        <v>3</v>
      </c>
      <c r="E34" s="28" t="s">
        <v>4</v>
      </c>
      <c r="F34" s="28" t="s">
        <v>5</v>
      </c>
      <c r="G34" s="28" t="s">
        <v>6</v>
      </c>
      <c r="H34" s="28" t="s">
        <v>7</v>
      </c>
      <c r="I34" s="28" t="s">
        <v>6</v>
      </c>
    </row>
    <row r="35" spans="2:10" ht="15.75" thickBot="1" x14ac:dyDescent="0.3">
      <c r="B35" s="27">
        <v>1</v>
      </c>
      <c r="C35" s="34">
        <v>43010</v>
      </c>
      <c r="D35" s="29">
        <v>0.54166666666666663</v>
      </c>
      <c r="E35" s="28">
        <v>1</v>
      </c>
      <c r="F35" s="46" t="s">
        <v>62</v>
      </c>
      <c r="G35" s="28"/>
      <c r="H35" s="46" t="s">
        <v>26</v>
      </c>
      <c r="I35" s="28"/>
    </row>
    <row r="36" spans="2:10" ht="15.75" thickBot="1" x14ac:dyDescent="0.3">
      <c r="B36" s="27">
        <v>2</v>
      </c>
      <c r="C36" s="34">
        <v>43010</v>
      </c>
      <c r="D36" s="29">
        <v>0.54166666666666663</v>
      </c>
      <c r="E36" s="28">
        <v>2</v>
      </c>
      <c r="F36" s="46" t="s">
        <v>110</v>
      </c>
      <c r="G36" s="28"/>
      <c r="H36" s="46" t="s">
        <v>29</v>
      </c>
      <c r="I36" s="28"/>
    </row>
    <row r="37" spans="2:10" ht="15.75" thickBot="1" x14ac:dyDescent="0.3">
      <c r="B37" s="27">
        <v>3</v>
      </c>
      <c r="C37" s="34">
        <v>43011</v>
      </c>
      <c r="D37" s="29">
        <v>0.5</v>
      </c>
      <c r="E37" s="28">
        <v>1</v>
      </c>
      <c r="F37" s="46" t="s">
        <v>62</v>
      </c>
      <c r="G37" s="28"/>
      <c r="H37" s="46" t="s">
        <v>110</v>
      </c>
      <c r="I37" s="28"/>
    </row>
    <row r="38" spans="2:10" ht="15.75" thickBot="1" x14ac:dyDescent="0.3">
      <c r="B38" s="27">
        <v>4</v>
      </c>
      <c r="C38" s="34">
        <v>43011</v>
      </c>
      <c r="D38" s="29">
        <v>0.5</v>
      </c>
      <c r="E38" s="28">
        <v>2</v>
      </c>
      <c r="F38" s="46" t="s">
        <v>29</v>
      </c>
      <c r="G38" s="28"/>
      <c r="H38" s="46" t="s">
        <v>26</v>
      </c>
      <c r="I38" s="28"/>
    </row>
    <row r="39" spans="2:10" ht="15.75" thickBot="1" x14ac:dyDescent="0.3">
      <c r="B39" s="27">
        <v>5</v>
      </c>
      <c r="C39" s="34">
        <v>43012</v>
      </c>
      <c r="D39" s="29">
        <v>0.54166666666666663</v>
      </c>
      <c r="E39" s="28">
        <v>1</v>
      </c>
      <c r="F39" s="46" t="s">
        <v>62</v>
      </c>
      <c r="G39" s="28"/>
      <c r="H39" s="46" t="s">
        <v>29</v>
      </c>
      <c r="I39" s="28"/>
    </row>
    <row r="40" spans="2:10" ht="15.75" thickBot="1" x14ac:dyDescent="0.3">
      <c r="B40" s="27">
        <v>6</v>
      </c>
      <c r="C40" s="34">
        <v>43012</v>
      </c>
      <c r="D40" s="29">
        <v>0.54166666666666663</v>
      </c>
      <c r="E40" s="28">
        <v>2</v>
      </c>
      <c r="F40" s="46" t="s">
        <v>26</v>
      </c>
      <c r="G40" s="28"/>
      <c r="H40" s="46" t="s">
        <v>110</v>
      </c>
      <c r="I40" s="28"/>
    </row>
    <row r="41" spans="2:10" ht="7.5" customHeight="1" x14ac:dyDescent="0.25"/>
    <row r="42" spans="2:10" ht="15.75" thickBot="1" x14ac:dyDescent="0.3">
      <c r="B42" s="101" t="s">
        <v>12</v>
      </c>
      <c r="C42" s="102"/>
      <c r="D42" s="102"/>
      <c r="E42" s="102"/>
      <c r="F42" s="102"/>
      <c r="G42" s="102"/>
      <c r="H42" s="102"/>
      <c r="I42" s="102"/>
      <c r="J42" s="102"/>
    </row>
    <row r="43" spans="2:10" ht="15.75" thickBot="1" x14ac:dyDescent="0.3">
      <c r="B43" s="6" t="s">
        <v>1</v>
      </c>
      <c r="C43" s="7" t="s">
        <v>2</v>
      </c>
      <c r="D43" s="8" t="s">
        <v>3</v>
      </c>
      <c r="E43" s="9" t="s">
        <v>4</v>
      </c>
      <c r="F43" s="6" t="s">
        <v>5</v>
      </c>
      <c r="G43" s="9" t="s">
        <v>6</v>
      </c>
      <c r="H43" s="6" t="s">
        <v>7</v>
      </c>
      <c r="I43" s="9" t="s">
        <v>6</v>
      </c>
      <c r="J43" s="6" t="s">
        <v>13</v>
      </c>
    </row>
    <row r="44" spans="2:10" ht="15.75" thickBot="1" x14ac:dyDescent="0.3">
      <c r="B44" s="6">
        <v>1</v>
      </c>
      <c r="C44" s="7">
        <v>43013</v>
      </c>
      <c r="D44" s="8">
        <v>0.45833333333333331</v>
      </c>
      <c r="E44" s="21" t="s">
        <v>41</v>
      </c>
      <c r="F44" s="10" t="s">
        <v>14</v>
      </c>
      <c r="G44" s="9"/>
      <c r="H44" s="10" t="s">
        <v>18</v>
      </c>
      <c r="I44" s="9"/>
      <c r="J44" s="6" t="s">
        <v>75</v>
      </c>
    </row>
    <row r="45" spans="2:10" ht="15.75" thickBot="1" x14ac:dyDescent="0.3">
      <c r="B45" s="6">
        <v>2</v>
      </c>
      <c r="C45" s="7">
        <v>43013</v>
      </c>
      <c r="D45" s="11">
        <v>0.5</v>
      </c>
      <c r="E45" s="21" t="s">
        <v>41</v>
      </c>
      <c r="F45" s="10" t="s">
        <v>15</v>
      </c>
      <c r="G45" s="9"/>
      <c r="H45" s="10" t="s">
        <v>19</v>
      </c>
      <c r="I45" s="9"/>
      <c r="J45" s="6" t="s">
        <v>76</v>
      </c>
    </row>
    <row r="46" spans="2:10" ht="15.75" thickBot="1" x14ac:dyDescent="0.3">
      <c r="B46" s="6">
        <v>3</v>
      </c>
      <c r="C46" s="7">
        <v>43014</v>
      </c>
      <c r="D46" s="8">
        <v>0.41666666666666669</v>
      </c>
      <c r="E46" s="21" t="s">
        <v>41</v>
      </c>
      <c r="F46" s="10" t="s">
        <v>68</v>
      </c>
      <c r="G46" s="9"/>
      <c r="H46" s="10" t="s">
        <v>67</v>
      </c>
      <c r="I46" s="9"/>
      <c r="J46" s="6" t="s">
        <v>16</v>
      </c>
    </row>
    <row r="47" spans="2:10" ht="15.75" thickBot="1" x14ac:dyDescent="0.3">
      <c r="B47" s="2">
        <v>4</v>
      </c>
      <c r="C47" s="3">
        <v>43014</v>
      </c>
      <c r="D47" s="11">
        <v>0.45833333333333331</v>
      </c>
      <c r="E47" s="21" t="s">
        <v>41</v>
      </c>
      <c r="F47" s="12" t="s">
        <v>73</v>
      </c>
      <c r="G47" s="5"/>
      <c r="H47" s="12" t="s">
        <v>74</v>
      </c>
      <c r="I47" s="5"/>
      <c r="J47" s="2" t="s">
        <v>17</v>
      </c>
    </row>
  </sheetData>
  <mergeCells count="9">
    <mergeCell ref="B33:I33"/>
    <mergeCell ref="B42:J42"/>
    <mergeCell ref="B24:I24"/>
    <mergeCell ref="B10:J10"/>
    <mergeCell ref="B5:J5"/>
    <mergeCell ref="B6:J6"/>
    <mergeCell ref="B7:J7"/>
    <mergeCell ref="B8:J8"/>
    <mergeCell ref="B9:J9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topLeftCell="A34" workbookViewId="0">
      <selection activeCell="B39" sqref="B39:I42"/>
    </sheetView>
  </sheetViews>
  <sheetFormatPr baseColWidth="10" defaultRowHeight="15" x14ac:dyDescent="0.25"/>
  <cols>
    <col min="1" max="1" width="11.85546875" customWidth="1"/>
    <col min="2" max="2" width="3" bestFit="1" customWidth="1"/>
    <col min="3" max="3" width="8.140625" bestFit="1" customWidth="1"/>
    <col min="4" max="4" width="5.5703125" bestFit="1" customWidth="1"/>
    <col min="5" max="5" width="7.85546875" bestFit="1" customWidth="1"/>
    <col min="6" max="6" width="20.7109375" customWidth="1"/>
    <col min="7" max="7" width="6.140625" bestFit="1" customWidth="1"/>
    <col min="8" max="8" width="20.7109375" customWidth="1"/>
    <col min="9" max="9" width="6.140625" bestFit="1" customWidth="1"/>
    <col min="10" max="10" width="9.140625" bestFit="1" customWidth="1"/>
  </cols>
  <sheetData>
    <row r="1" spans="2:10" ht="72" customHeight="1" x14ac:dyDescent="0.25"/>
    <row r="2" spans="2:10" ht="36.75" customHeight="1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35.25" customHeight="1" x14ac:dyDescent="0.7">
      <c r="B3" s="94" t="s">
        <v>28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3">
      <c r="B4" s="95" t="s">
        <v>36</v>
      </c>
      <c r="C4" s="95"/>
      <c r="D4" s="95"/>
      <c r="E4" s="95"/>
      <c r="F4" s="95"/>
      <c r="G4" s="95"/>
      <c r="H4" s="95"/>
      <c r="I4" s="95"/>
      <c r="J4" s="95"/>
    </row>
    <row r="5" spans="2:10" ht="23.25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41.25" customHeight="1" x14ac:dyDescent="0.25">
      <c r="B6" s="98" t="s">
        <v>108</v>
      </c>
      <c r="C6" s="98"/>
      <c r="D6" s="98"/>
      <c r="E6" s="98"/>
      <c r="F6" s="98"/>
      <c r="G6" s="98"/>
      <c r="H6" s="98"/>
      <c r="I6" s="98"/>
      <c r="J6" s="98"/>
    </row>
    <row r="7" spans="2:10" ht="63" customHeight="1" x14ac:dyDescent="0.25">
      <c r="B7" s="98" t="s">
        <v>109</v>
      </c>
      <c r="C7" s="98"/>
      <c r="D7" s="98"/>
      <c r="E7" s="98"/>
      <c r="F7" s="98"/>
      <c r="G7" s="98"/>
      <c r="H7" s="98"/>
      <c r="I7" s="98"/>
      <c r="J7" s="98"/>
    </row>
    <row r="8" spans="2:10" ht="5.25" customHeight="1" thickBot="1" x14ac:dyDescent="0.3">
      <c r="B8" s="16"/>
      <c r="C8" s="16"/>
      <c r="D8" s="16"/>
      <c r="E8" s="16"/>
      <c r="F8" s="16"/>
      <c r="G8" s="16"/>
      <c r="H8" s="16"/>
      <c r="I8" s="16"/>
      <c r="J8" s="16"/>
    </row>
    <row r="9" spans="2:10" ht="18" customHeight="1" thickBot="1" x14ac:dyDescent="0.3">
      <c r="E9" s="45" t="s">
        <v>1</v>
      </c>
      <c r="F9" s="44" t="s">
        <v>0</v>
      </c>
    </row>
    <row r="10" spans="2:10" ht="18" customHeight="1" thickBot="1" x14ac:dyDescent="0.3">
      <c r="E10" s="14">
        <v>1</v>
      </c>
      <c r="F10" s="43" t="s">
        <v>8</v>
      </c>
    </row>
    <row r="11" spans="2:10" ht="18" customHeight="1" thickBot="1" x14ac:dyDescent="0.3">
      <c r="E11" s="14">
        <v>2</v>
      </c>
      <c r="F11" s="43" t="s">
        <v>49</v>
      </c>
    </row>
    <row r="12" spans="2:10" ht="18" customHeight="1" thickBot="1" x14ac:dyDescent="0.3">
      <c r="E12" s="14">
        <v>3</v>
      </c>
      <c r="F12" s="43" t="s">
        <v>24</v>
      </c>
    </row>
    <row r="13" spans="2:10" ht="18" customHeight="1" thickBot="1" x14ac:dyDescent="0.3">
      <c r="E13" s="14">
        <v>4</v>
      </c>
      <c r="F13" s="43" t="s">
        <v>37</v>
      </c>
    </row>
    <row r="14" spans="2:10" ht="18" customHeight="1" thickBot="1" x14ac:dyDescent="0.3">
      <c r="E14" s="14">
        <v>5</v>
      </c>
      <c r="F14" s="43" t="s">
        <v>61</v>
      </c>
    </row>
    <row r="15" spans="2:10" ht="18" customHeight="1" thickBot="1" x14ac:dyDescent="0.3">
      <c r="E15" s="15"/>
      <c r="F15" s="15"/>
    </row>
    <row r="16" spans="2:10" ht="18" customHeight="1" thickBot="1" x14ac:dyDescent="0.3">
      <c r="E16" s="45" t="s">
        <v>1</v>
      </c>
      <c r="F16" s="44" t="s">
        <v>9</v>
      </c>
    </row>
    <row r="17" spans="2:9" ht="18" customHeight="1" thickBot="1" x14ac:dyDescent="0.3">
      <c r="E17" s="14">
        <v>6</v>
      </c>
      <c r="F17" s="43" t="s">
        <v>20</v>
      </c>
    </row>
    <row r="18" spans="2:9" ht="18" customHeight="1" thickBot="1" x14ac:dyDescent="0.3">
      <c r="E18" s="14">
        <v>7</v>
      </c>
      <c r="F18" s="43" t="s">
        <v>103</v>
      </c>
    </row>
    <row r="19" spans="2:9" ht="18" customHeight="1" thickBot="1" x14ac:dyDescent="0.3">
      <c r="E19" s="14">
        <v>8</v>
      </c>
      <c r="F19" s="43" t="s">
        <v>62</v>
      </c>
    </row>
    <row r="20" spans="2:9" ht="18" customHeight="1" thickBot="1" x14ac:dyDescent="0.3">
      <c r="E20" s="14">
        <v>9</v>
      </c>
      <c r="F20" s="43" t="s">
        <v>21</v>
      </c>
    </row>
    <row r="21" spans="2:9" ht="18" customHeight="1" thickBot="1" x14ac:dyDescent="0.3">
      <c r="E21" s="14">
        <v>10</v>
      </c>
      <c r="F21" s="43" t="s">
        <v>104</v>
      </c>
    </row>
    <row r="22" spans="2:9" ht="15.75" thickBot="1" x14ac:dyDescent="0.3"/>
    <row r="23" spans="2:9" ht="15.75" thickBot="1" x14ac:dyDescent="0.3">
      <c r="B23" s="108" t="str">
        <f xml:space="preserve"> CONCATENATE("ZONA A ", [1]Handball_Masc!H38)</f>
        <v xml:space="preserve">ZONA A </v>
      </c>
      <c r="C23" s="109"/>
      <c r="D23" s="109"/>
      <c r="E23" s="109"/>
      <c r="F23" s="109"/>
      <c r="G23" s="109"/>
      <c r="H23" s="109"/>
      <c r="I23" s="110"/>
    </row>
    <row r="24" spans="2:9" ht="15.75" thickBot="1" x14ac:dyDescent="0.3">
      <c r="B24" s="37" t="s">
        <v>1</v>
      </c>
      <c r="C24" s="37" t="s">
        <v>2</v>
      </c>
      <c r="D24" s="37" t="s">
        <v>3</v>
      </c>
      <c r="E24" s="38" t="s">
        <v>4</v>
      </c>
      <c r="F24" s="37" t="s">
        <v>5</v>
      </c>
      <c r="G24" s="38" t="s">
        <v>6</v>
      </c>
      <c r="H24" s="37" t="s">
        <v>7</v>
      </c>
      <c r="I24" s="38" t="s">
        <v>6</v>
      </c>
    </row>
    <row r="25" spans="2:9" ht="15.75" thickBot="1" x14ac:dyDescent="0.3">
      <c r="B25" s="37">
        <v>1</v>
      </c>
      <c r="C25" s="39">
        <v>43003</v>
      </c>
      <c r="D25" s="40">
        <v>0.83333333333333337</v>
      </c>
      <c r="E25" s="21" t="s">
        <v>112</v>
      </c>
      <c r="F25" s="20" t="str">
        <f>CONCATENATE([1]Handball_Masc!$B$22, "                                          ", [1]Handball_Masc!$F$22)</f>
        <v xml:space="preserve">Odontologia                                          </v>
      </c>
      <c r="G25" s="21" t="s">
        <v>155</v>
      </c>
      <c r="H25" s="20" t="str">
        <f>CONCATENATE([1]Handball_Masc!$B$19, "                                          ", [1]Handball_Masc!$F$19)</f>
        <v xml:space="preserve">Agronomia                                          </v>
      </c>
      <c r="I25" s="21" t="s">
        <v>156</v>
      </c>
    </row>
    <row r="26" spans="2:9" ht="15.75" thickBot="1" x14ac:dyDescent="0.3">
      <c r="B26" s="37">
        <v>2</v>
      </c>
      <c r="C26" s="39">
        <v>43003</v>
      </c>
      <c r="D26" s="40">
        <v>0.75</v>
      </c>
      <c r="E26" s="21" t="s">
        <v>112</v>
      </c>
      <c r="F26" s="20" t="str">
        <f>CONCATENATE([1]Handball_Masc!$B$21, "                                          ", [1]Handball_Masc!$F$21)</f>
        <v xml:space="preserve">Arquitectura                                          </v>
      </c>
      <c r="G26" s="21" t="s">
        <v>160</v>
      </c>
      <c r="H26" s="20" t="str">
        <f>CONCATENATE([1]Handball_Masc!$B$20, "                                          ", [1]Handball_Masc!$F$20)</f>
        <v xml:space="preserve">Fisioterapia                                          </v>
      </c>
      <c r="I26" s="21" t="s">
        <v>161</v>
      </c>
    </row>
    <row r="27" spans="2:9" ht="15.75" thickBot="1" x14ac:dyDescent="0.3">
      <c r="B27" s="37">
        <v>3</v>
      </c>
      <c r="C27" s="39">
        <v>43005</v>
      </c>
      <c r="D27" s="40">
        <v>0.93055555555555547</v>
      </c>
      <c r="E27" s="21" t="s">
        <v>112</v>
      </c>
      <c r="F27" s="20" t="str">
        <f>CONCATENATE([1]Handball_Masc!$B$21, "                                          ", [1]Handball_Masc!$F$21)</f>
        <v xml:space="preserve">Arquitectura                                          </v>
      </c>
      <c r="G27" s="21"/>
      <c r="H27" s="20" t="str">
        <f>CONCATENATE([1]Handball_Masc!$B$18, "                                          ", [1]Handball_Masc!$F$18)</f>
        <v xml:space="preserve">Economicas                                          </v>
      </c>
      <c r="I27" s="21"/>
    </row>
    <row r="28" spans="2:9" ht="15.75" thickBot="1" x14ac:dyDescent="0.3">
      <c r="B28" s="38">
        <v>4</v>
      </c>
      <c r="C28" s="39">
        <v>43005</v>
      </c>
      <c r="D28" s="40">
        <v>0.81944444444444453</v>
      </c>
      <c r="E28" s="21" t="s">
        <v>112</v>
      </c>
      <c r="F28" s="19" t="str">
        <f>CONCATENATE([1]Handball_Masc!$B$20, "                                          ", [1]Handball_Masc!$F$20)</f>
        <v xml:space="preserve">Fisioterapia                                          </v>
      </c>
      <c r="G28" s="21"/>
      <c r="H28" s="19" t="str">
        <f>CONCATENATE([1]Handball_Masc!$B$19, "                                          ", [1]Handball_Masc!$F$19)</f>
        <v xml:space="preserve">Agronomia                                          </v>
      </c>
      <c r="I28" s="21"/>
    </row>
    <row r="29" spans="2:9" ht="15.75" thickBot="1" x14ac:dyDescent="0.3">
      <c r="B29" s="37">
        <v>5</v>
      </c>
      <c r="C29" s="39">
        <v>43007</v>
      </c>
      <c r="D29" s="40">
        <v>0.875</v>
      </c>
      <c r="E29" s="21" t="s">
        <v>112</v>
      </c>
      <c r="F29" s="20" t="str">
        <f>CONCATENATE([1]Handball_Masc!$B$20, "                                          ", [1]Handball_Masc!$F$20)</f>
        <v xml:space="preserve">Fisioterapia                                          </v>
      </c>
      <c r="G29" s="21"/>
      <c r="H29" s="20" t="str">
        <f>CONCATENATE([1]Handball_Masc!$B$22, "                                          ", [1]Handball_Masc!$F$22)</f>
        <v xml:space="preserve">Odontologia                                          </v>
      </c>
      <c r="I29" s="21"/>
    </row>
    <row r="30" spans="2:9" ht="15.75" thickBot="1" x14ac:dyDescent="0.3">
      <c r="B30" s="37">
        <v>6</v>
      </c>
      <c r="C30" s="39">
        <v>43007</v>
      </c>
      <c r="D30" s="40">
        <v>0.79166666666666663</v>
      </c>
      <c r="E30" s="21" t="s">
        <v>112</v>
      </c>
      <c r="F30" s="20" t="str">
        <f>CONCATENATE([1]Handball_Masc!$B$19, "                                          ", [1]Handball_Masc!$F$19)</f>
        <v xml:space="preserve">Agronomia                                          </v>
      </c>
      <c r="G30" s="21"/>
      <c r="H30" s="20" t="str">
        <f>CONCATENATE([1]Handball_Masc!$B$18, "                                          ", [1]Handball_Masc!$F$18)</f>
        <v xml:space="preserve">Economicas                                          </v>
      </c>
      <c r="I30" s="21"/>
    </row>
    <row r="31" spans="2:9" ht="15.75" thickBot="1" x14ac:dyDescent="0.3">
      <c r="B31" s="37">
        <v>7</v>
      </c>
      <c r="C31" s="39">
        <v>43011</v>
      </c>
      <c r="D31" s="40">
        <v>0.75</v>
      </c>
      <c r="E31" s="21" t="s">
        <v>113</v>
      </c>
      <c r="F31" s="20" t="str">
        <f>CONCATENATE([1]Handball_Masc!$B$19, "                                          ", [1]Handball_Masc!$F$19)</f>
        <v xml:space="preserve">Agronomia                                          </v>
      </c>
      <c r="G31" s="21"/>
      <c r="H31" s="20" t="str">
        <f>CONCATENATE([1]Handball_Masc!$B$21, "                                          ", [1]Handball_Masc!$F$21)</f>
        <v xml:space="preserve">Arquitectura                                          </v>
      </c>
      <c r="I31" s="21"/>
    </row>
    <row r="32" spans="2:9" ht="15.75" thickBot="1" x14ac:dyDescent="0.3">
      <c r="B32" s="37">
        <v>8</v>
      </c>
      <c r="C32" s="39">
        <v>43011</v>
      </c>
      <c r="D32" s="40">
        <v>0.83333333333333337</v>
      </c>
      <c r="E32" s="21" t="s">
        <v>113</v>
      </c>
      <c r="F32" s="19" t="str">
        <f>CONCATENATE([1]Handball_Masc!$B$18, "                                          ", [1]Handball_Masc!$F$18)</f>
        <v xml:space="preserve">Economicas                                          </v>
      </c>
      <c r="G32" s="21"/>
      <c r="H32" s="19" t="str">
        <f>CONCATENATE([1]Handball_Masc!$B$22, "                                          ", [1]Handball_Masc!$F$22)</f>
        <v xml:space="preserve">Odontologia                                          </v>
      </c>
      <c r="I32" s="21"/>
    </row>
    <row r="33" spans="2:10" ht="15.75" thickBot="1" x14ac:dyDescent="0.3">
      <c r="B33" s="37">
        <v>9</v>
      </c>
      <c r="C33" s="39">
        <v>43012</v>
      </c>
      <c r="D33" s="40">
        <v>0.86111111111111116</v>
      </c>
      <c r="E33" s="21" t="s">
        <v>113</v>
      </c>
      <c r="F33" s="20" t="str">
        <f>CONCATENATE([1]Handball_Masc!$B$18, "                                          ", [1]Handball_Masc!$F$18)</f>
        <v xml:space="preserve">Economicas                                          </v>
      </c>
      <c r="G33" s="21"/>
      <c r="H33" s="20" t="str">
        <f>CONCATENATE([1]Handball_Masc!$B$20, "                                          ", [1]Handball_Masc!$F$20)</f>
        <v xml:space="preserve">Fisioterapia                                          </v>
      </c>
      <c r="I33" s="21"/>
    </row>
    <row r="34" spans="2:10" ht="15.75" thickBot="1" x14ac:dyDescent="0.3">
      <c r="B34" s="37">
        <v>10</v>
      </c>
      <c r="C34" s="39">
        <v>43012</v>
      </c>
      <c r="D34" s="40">
        <v>0.75</v>
      </c>
      <c r="E34" s="21" t="s">
        <v>113</v>
      </c>
      <c r="F34" s="20" t="str">
        <f>CONCATENATE([1]Handball_Masc!$B$22, "                                          ", [1]Handball_Masc!$F$22)</f>
        <v xml:space="preserve">Odontologia                                          </v>
      </c>
      <c r="G34" s="21"/>
      <c r="H34" s="20" t="str">
        <f>CONCATENATE([1]Handball_Masc!$B$21, "                                          ", [1]Handball_Masc!$F$21)</f>
        <v xml:space="preserve">Arquitectura                                          </v>
      </c>
      <c r="I34" s="21"/>
    </row>
    <row r="35" spans="2:10" ht="33" customHeight="1" x14ac:dyDescent="0.25">
      <c r="B35" s="42"/>
      <c r="C35" s="50"/>
      <c r="D35" s="51"/>
      <c r="E35" s="52"/>
      <c r="F35" s="53"/>
      <c r="G35" s="52"/>
      <c r="H35" s="53"/>
      <c r="I35" s="52"/>
    </row>
    <row r="36" spans="2:10" ht="88.5" customHeight="1" x14ac:dyDescent="0.25">
      <c r="B36" s="42"/>
      <c r="C36" s="42"/>
      <c r="D36" s="42"/>
      <c r="E36" s="42"/>
      <c r="F36" s="42"/>
      <c r="G36" s="42"/>
      <c r="H36" s="42"/>
      <c r="I36" s="42"/>
    </row>
    <row r="37" spans="2:10" ht="43.5" customHeight="1" x14ac:dyDescent="0.7">
      <c r="B37" s="94" t="s">
        <v>28</v>
      </c>
      <c r="C37" s="94"/>
      <c r="D37" s="94"/>
      <c r="E37" s="94"/>
      <c r="F37" s="94"/>
      <c r="G37" s="94"/>
      <c r="H37" s="94"/>
      <c r="I37" s="94"/>
      <c r="J37" s="94"/>
    </row>
    <row r="38" spans="2:10" ht="12" customHeight="1" thickBot="1" x14ac:dyDescent="0.3">
      <c r="B38" s="42"/>
      <c r="C38" s="42"/>
      <c r="D38" s="42"/>
      <c r="E38" s="42"/>
      <c r="F38" s="42"/>
      <c r="G38" s="42"/>
      <c r="H38" s="42"/>
      <c r="I38" s="42"/>
    </row>
    <row r="39" spans="2:10" ht="15.75" thickBot="1" x14ac:dyDescent="0.3">
      <c r="B39" s="108" t="str">
        <f xml:space="preserve"> CONCATENATE("ZONA B ", [1]Handball_Masc!H39)</f>
        <v xml:space="preserve">ZONA B </v>
      </c>
      <c r="C39" s="109"/>
      <c r="D39" s="109"/>
      <c r="E39" s="109"/>
      <c r="F39" s="109"/>
      <c r="G39" s="109"/>
      <c r="H39" s="109"/>
      <c r="I39" s="110"/>
    </row>
    <row r="40" spans="2:10" ht="15.75" thickBot="1" x14ac:dyDescent="0.3">
      <c r="B40" s="38" t="s">
        <v>1</v>
      </c>
      <c r="C40" s="37" t="s">
        <v>2</v>
      </c>
      <c r="D40" s="37" t="s">
        <v>3</v>
      </c>
      <c r="E40" s="37" t="s">
        <v>4</v>
      </c>
      <c r="F40" s="38" t="s">
        <v>5</v>
      </c>
      <c r="G40" s="37" t="s">
        <v>6</v>
      </c>
      <c r="H40" s="38" t="s">
        <v>7</v>
      </c>
      <c r="I40" s="37" t="s">
        <v>6</v>
      </c>
    </row>
    <row r="41" spans="2:10" ht="15.75" thickBot="1" x14ac:dyDescent="0.3">
      <c r="B41" s="37">
        <v>1</v>
      </c>
      <c r="C41" s="39">
        <v>43003</v>
      </c>
      <c r="D41" s="40">
        <v>0.79166666666666663</v>
      </c>
      <c r="E41" s="21" t="s">
        <v>112</v>
      </c>
      <c r="F41" s="20" t="str">
        <f>CONCATENATE([1]Handball_Masc!$B$27, "                                          ", [1]Handball_Masc!$F$27)</f>
        <v xml:space="preserve">Cs. Comunicación                                          </v>
      </c>
      <c r="G41" s="21" t="s">
        <v>162</v>
      </c>
      <c r="H41" s="20" t="str">
        <f>CONCATENATE([1]Handball_Masc!$B$24, "                                          ", [1]Handball_Masc!$F$24)</f>
        <v xml:space="preserve">Nutricion                                          </v>
      </c>
      <c r="I41" s="21" t="s">
        <v>157</v>
      </c>
    </row>
    <row r="42" spans="2:10" ht="15.75" thickBot="1" x14ac:dyDescent="0.3">
      <c r="B42" s="37">
        <v>2</v>
      </c>
      <c r="C42" s="39">
        <v>43003</v>
      </c>
      <c r="D42" s="40">
        <v>0.875</v>
      </c>
      <c r="E42" s="21" t="s">
        <v>112</v>
      </c>
      <c r="F42" s="20" t="str">
        <f>CONCATENATE([1]Handball_Masc!$B$26, "                                          ", [1]Handball_Masc!$F$26)</f>
        <v xml:space="preserve">Derecho                                          </v>
      </c>
      <c r="G42" s="21" t="s">
        <v>163</v>
      </c>
      <c r="H42" s="20" t="str">
        <f>CONCATENATE([1]Handball_Masc!$B$25, "                                          ", [1]Handball_Masc!$F$25)</f>
        <v xml:space="preserve">Filosofia                                          </v>
      </c>
      <c r="I42" s="21" t="s">
        <v>164</v>
      </c>
    </row>
    <row r="43" spans="2:10" ht="15.75" thickBot="1" x14ac:dyDescent="0.3">
      <c r="B43" s="38">
        <v>3</v>
      </c>
      <c r="C43" s="39">
        <v>43007</v>
      </c>
      <c r="D43" s="40">
        <v>0.83333333333333337</v>
      </c>
      <c r="E43" s="21" t="s">
        <v>112</v>
      </c>
      <c r="F43" s="19" t="str">
        <f>CONCATENATE([1]Handball_Masc!$B$26, "                                          ", [1]Handball_Masc!$F$26)</f>
        <v xml:space="preserve">Derecho                                          </v>
      </c>
      <c r="G43" s="21"/>
      <c r="H43" s="19" t="str">
        <f>CONCATENATE([1]Handball_Masc!$B$23, "                                          ", [1]Handball_Masc!$F$23)</f>
        <v xml:space="preserve">Exactas                                          </v>
      </c>
      <c r="I43" s="21"/>
    </row>
    <row r="44" spans="2:10" ht="15.75" thickBot="1" x14ac:dyDescent="0.3">
      <c r="B44" s="37">
        <v>4</v>
      </c>
      <c r="C44" s="39">
        <v>43007</v>
      </c>
      <c r="D44" s="40">
        <v>0.75</v>
      </c>
      <c r="E44" s="21" t="s">
        <v>112</v>
      </c>
      <c r="F44" s="20" t="str">
        <f>CONCATENATE([1]Handball_Masc!$B$25, "                                          ", [1]Handball_Masc!$F$25)</f>
        <v xml:space="preserve">Filosofia                                          </v>
      </c>
      <c r="G44" s="21"/>
      <c r="H44" s="20" t="str">
        <f>CONCATENATE([1]Handball_Masc!$B$24, "                                          ", [1]Handball_Masc!$F$24)</f>
        <v xml:space="preserve">Nutricion                                          </v>
      </c>
      <c r="I44" s="21"/>
    </row>
    <row r="45" spans="2:10" ht="15.75" thickBot="1" x14ac:dyDescent="0.3">
      <c r="B45" s="37">
        <v>5</v>
      </c>
      <c r="C45" s="39">
        <v>43010</v>
      </c>
      <c r="D45" s="40">
        <v>0.73611111111111116</v>
      </c>
      <c r="E45" s="21" t="s">
        <v>113</v>
      </c>
      <c r="F45" s="20" t="str">
        <f>CONCATENATE([1]Handball_Masc!$B$25, "                                          ", [1]Handball_Masc!$F$25)</f>
        <v xml:space="preserve">Filosofia                                          </v>
      </c>
      <c r="G45" s="21"/>
      <c r="H45" s="20" t="str">
        <f>CONCATENATE([1]Handball_Masc!$B$27, "                                          ", [1]Handball_Masc!$F$27)</f>
        <v xml:space="preserve">Cs. Comunicación                                          </v>
      </c>
      <c r="I45" s="21"/>
    </row>
    <row r="46" spans="2:10" ht="15.75" thickBot="1" x14ac:dyDescent="0.3">
      <c r="B46" s="38">
        <v>6</v>
      </c>
      <c r="C46" s="39">
        <v>43010</v>
      </c>
      <c r="D46" s="40">
        <v>0.84722222222222221</v>
      </c>
      <c r="E46" s="21" t="s">
        <v>113</v>
      </c>
      <c r="F46" s="19" t="str">
        <f>CONCATENATE([1]Handball_Masc!$B$24, "                                          ", [1]Handball_Masc!$F$24)</f>
        <v xml:space="preserve">Nutricion                                          </v>
      </c>
      <c r="G46" s="21"/>
      <c r="H46" s="19" t="str">
        <f>CONCATENATE([1]Handball_Masc!$B$23, "                                          ", [1]Handball_Masc!$F$23)</f>
        <v xml:space="preserve">Exactas                                          </v>
      </c>
      <c r="I46" s="21"/>
    </row>
    <row r="47" spans="2:10" ht="15.75" thickBot="1" x14ac:dyDescent="0.3">
      <c r="B47" s="37">
        <v>7</v>
      </c>
      <c r="C47" s="39">
        <v>43011</v>
      </c>
      <c r="D47" s="40">
        <v>0.79166666666666663</v>
      </c>
      <c r="E47" s="21" t="s">
        <v>113</v>
      </c>
      <c r="F47" s="20" t="str">
        <f>CONCATENATE([1]Handball_Masc!$B$24, "                                          ", [1]Handball_Masc!$F$24)</f>
        <v xml:space="preserve">Nutricion                                          </v>
      </c>
      <c r="G47" s="21"/>
      <c r="H47" s="20" t="str">
        <f>CONCATENATE([1]Handball_Masc!$B$26, "                                          ", [1]Handball_Masc!$F$26)</f>
        <v xml:space="preserve">Derecho                                          </v>
      </c>
      <c r="I47" s="21"/>
    </row>
    <row r="48" spans="2:10" ht="15.75" thickBot="1" x14ac:dyDescent="0.3">
      <c r="B48" s="37">
        <v>8</v>
      </c>
      <c r="C48" s="39">
        <v>43011</v>
      </c>
      <c r="D48" s="40">
        <v>0.875</v>
      </c>
      <c r="E48" s="21" t="s">
        <v>113</v>
      </c>
      <c r="F48" s="20" t="str">
        <f>CONCATENATE([1]Handball_Masc!$B$23, "                                          ", [1]Handball_Masc!$F$23)</f>
        <v xml:space="preserve">Exactas                                          </v>
      </c>
      <c r="G48" s="21"/>
      <c r="H48" s="20" t="str">
        <f>CONCATENATE([1]Handball_Masc!$B$27, "                                          ", [1]Handball_Masc!$F$27)</f>
        <v xml:space="preserve">Cs. Comunicación                                          </v>
      </c>
      <c r="I48" s="21"/>
    </row>
    <row r="49" spans="2:10" ht="15.75" thickBot="1" x14ac:dyDescent="0.3">
      <c r="B49" s="38">
        <v>9</v>
      </c>
      <c r="C49" s="39">
        <v>43014</v>
      </c>
      <c r="D49" s="40">
        <v>0.81944444444444453</v>
      </c>
      <c r="E49" s="21" t="s">
        <v>113</v>
      </c>
      <c r="F49" s="19" t="str">
        <f>CONCATENATE([1]Handball_Masc!$B$23, "                                          ", [1]Handball_Masc!$F$23)</f>
        <v xml:space="preserve">Exactas                                          </v>
      </c>
      <c r="G49" s="21"/>
      <c r="H49" s="19" t="str">
        <f>CONCATENATE([1]Handball_Masc!$B$25, "                                          ", [1]Handball_Masc!$F$25)</f>
        <v xml:space="preserve">Filosofia                                          </v>
      </c>
      <c r="I49" s="21"/>
    </row>
    <row r="50" spans="2:10" ht="15.75" thickBot="1" x14ac:dyDescent="0.3">
      <c r="B50" s="37">
        <v>10</v>
      </c>
      <c r="C50" s="39">
        <v>43014</v>
      </c>
      <c r="D50" s="40">
        <v>0.93055555555555547</v>
      </c>
      <c r="E50" s="21" t="s">
        <v>113</v>
      </c>
      <c r="F50" s="20" t="str">
        <f>CONCATENATE([1]Handball_Masc!$B$27, "                                          ", [1]Handball_Masc!$F$27)</f>
        <v xml:space="preserve">Cs. Comunicación                                          </v>
      </c>
      <c r="G50" s="21"/>
      <c r="H50" s="20" t="str">
        <f>CONCATENATE([1]Handball_Masc!$B$26, "                                          ", [1]Handball_Masc!$F$26)</f>
        <v xml:space="preserve">Derecho                                          </v>
      </c>
      <c r="I50" s="21"/>
    </row>
    <row r="52" spans="2:10" ht="15.75" thickBot="1" x14ac:dyDescent="0.3">
      <c r="B52" s="101" t="s">
        <v>12</v>
      </c>
      <c r="C52" s="106"/>
      <c r="D52" s="106"/>
      <c r="E52" s="106"/>
      <c r="F52" s="106"/>
      <c r="G52" s="106"/>
      <c r="H52" s="106"/>
      <c r="I52" s="106"/>
      <c r="J52" s="106"/>
    </row>
    <row r="53" spans="2:10" ht="15.75" thickBot="1" x14ac:dyDescent="0.3">
      <c r="B53" s="6" t="s">
        <v>1</v>
      </c>
      <c r="C53" s="7" t="s">
        <v>2</v>
      </c>
      <c r="D53" s="8" t="s">
        <v>3</v>
      </c>
      <c r="E53" s="9" t="s">
        <v>4</v>
      </c>
      <c r="F53" s="6" t="s">
        <v>5</v>
      </c>
      <c r="G53" s="9" t="s">
        <v>6</v>
      </c>
      <c r="H53" s="6" t="s">
        <v>7</v>
      </c>
      <c r="I53" s="9" t="s">
        <v>6</v>
      </c>
      <c r="J53" s="6" t="s">
        <v>13</v>
      </c>
    </row>
    <row r="54" spans="2:10" ht="15.75" thickBot="1" x14ac:dyDescent="0.3">
      <c r="B54" s="6">
        <v>1</v>
      </c>
      <c r="C54" s="7">
        <v>43019</v>
      </c>
      <c r="D54" s="8">
        <v>0.79166666666666663</v>
      </c>
      <c r="E54" s="21" t="s">
        <v>113</v>
      </c>
      <c r="F54" s="10" t="s">
        <v>14</v>
      </c>
      <c r="G54" s="9"/>
      <c r="H54" s="10" t="s">
        <v>18</v>
      </c>
      <c r="I54" s="9"/>
      <c r="J54" s="6" t="s">
        <v>75</v>
      </c>
    </row>
    <row r="55" spans="2:10" ht="15.75" thickBot="1" x14ac:dyDescent="0.3">
      <c r="B55" s="6">
        <v>2</v>
      </c>
      <c r="C55" s="7">
        <v>43019</v>
      </c>
      <c r="D55" s="11">
        <v>0.875</v>
      </c>
      <c r="E55" s="21" t="s">
        <v>113</v>
      </c>
      <c r="F55" s="10" t="s">
        <v>15</v>
      </c>
      <c r="G55" s="9"/>
      <c r="H55" s="10" t="s">
        <v>19</v>
      </c>
      <c r="I55" s="9"/>
      <c r="J55" s="6" t="s">
        <v>76</v>
      </c>
    </row>
    <row r="56" spans="2:10" ht="15.75" thickBot="1" x14ac:dyDescent="0.3">
      <c r="B56" s="6">
        <v>3</v>
      </c>
      <c r="C56" s="7">
        <v>43021</v>
      </c>
      <c r="D56" s="8">
        <v>0.79166666666666663</v>
      </c>
      <c r="E56" s="21" t="s">
        <v>113</v>
      </c>
      <c r="F56" s="10" t="s">
        <v>68</v>
      </c>
      <c r="G56" s="9"/>
      <c r="H56" s="10" t="s">
        <v>67</v>
      </c>
      <c r="I56" s="9"/>
      <c r="J56" s="6" t="s">
        <v>16</v>
      </c>
    </row>
    <row r="57" spans="2:10" ht="15.75" thickBot="1" x14ac:dyDescent="0.3">
      <c r="B57" s="2">
        <v>4</v>
      </c>
      <c r="C57" s="3">
        <v>43021</v>
      </c>
      <c r="D57" s="11">
        <v>0.875</v>
      </c>
      <c r="E57" s="21" t="s">
        <v>113</v>
      </c>
      <c r="F57" s="12" t="s">
        <v>73</v>
      </c>
      <c r="G57" s="5"/>
      <c r="H57" s="12" t="s">
        <v>74</v>
      </c>
      <c r="I57" s="5"/>
      <c r="J57" s="2" t="s">
        <v>17</v>
      </c>
    </row>
  </sheetData>
  <mergeCells count="10">
    <mergeCell ref="B52:J52"/>
    <mergeCell ref="B2:J2"/>
    <mergeCell ref="B3:J3"/>
    <mergeCell ref="B4:J4"/>
    <mergeCell ref="B5:J5"/>
    <mergeCell ref="B6:J6"/>
    <mergeCell ref="B7:J7"/>
    <mergeCell ref="B23:I23"/>
    <mergeCell ref="B39:I39"/>
    <mergeCell ref="B37:J37"/>
  </mergeCells>
  <pageMargins left="0.31496062992125984" right="0" top="0" bottom="0" header="0.31496062992125984" footer="0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2"/>
  <sheetViews>
    <sheetView workbookViewId="0">
      <selection activeCell="L40" sqref="L40"/>
    </sheetView>
  </sheetViews>
  <sheetFormatPr baseColWidth="10" defaultRowHeight="15" x14ac:dyDescent="0.25"/>
  <cols>
    <col min="1" max="1" width="10.7109375" customWidth="1"/>
    <col min="2" max="2" width="3" bestFit="1" customWidth="1"/>
    <col min="3" max="3" width="8.140625" bestFit="1" customWidth="1"/>
    <col min="4" max="4" width="5.5703125" bestFit="1" customWidth="1"/>
    <col min="5" max="5" width="7.8554687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2" spans="2:19" ht="48" customHeight="1" x14ac:dyDescent="0.25"/>
    <row r="3" spans="2:19" ht="14.25" customHeight="1" x14ac:dyDescent="0.25"/>
    <row r="4" spans="2:19" ht="31.5" x14ac:dyDescent="0.25">
      <c r="B4" s="107" t="s">
        <v>78</v>
      </c>
      <c r="C4" s="107"/>
      <c r="D4" s="107"/>
      <c r="E4" s="107"/>
      <c r="F4" s="107"/>
      <c r="G4" s="107"/>
      <c r="H4" s="107"/>
      <c r="I4" s="107"/>
      <c r="J4" s="107"/>
    </row>
    <row r="5" spans="2:19" ht="40.5" customHeight="1" x14ac:dyDescent="0.7">
      <c r="B5" s="94" t="s">
        <v>35</v>
      </c>
      <c r="C5" s="94"/>
      <c r="D5" s="94"/>
      <c r="E5" s="94"/>
      <c r="F5" s="94"/>
      <c r="G5" s="94"/>
      <c r="H5" s="94"/>
      <c r="I5" s="94"/>
      <c r="J5" s="94"/>
    </row>
    <row r="6" spans="2:19" ht="21.75" customHeight="1" x14ac:dyDescent="0.3">
      <c r="B6" s="95" t="s">
        <v>34</v>
      </c>
      <c r="C6" s="95"/>
      <c r="D6" s="95"/>
      <c r="E6" s="95"/>
      <c r="F6" s="95"/>
      <c r="G6" s="95"/>
      <c r="H6" s="95"/>
      <c r="I6" s="95"/>
      <c r="J6" s="95"/>
      <c r="K6" s="111"/>
      <c r="L6" s="111"/>
      <c r="M6" s="111"/>
      <c r="N6" s="111"/>
      <c r="O6" s="111"/>
      <c r="P6" s="111"/>
      <c r="Q6" s="111"/>
      <c r="R6" s="111"/>
      <c r="S6" s="111"/>
    </row>
    <row r="7" spans="2:19" ht="28.5" customHeight="1" x14ac:dyDescent="0.3">
      <c r="B7" s="96" t="s">
        <v>33</v>
      </c>
      <c r="C7" s="97"/>
      <c r="D7" s="97"/>
      <c r="E7" s="97"/>
      <c r="F7" s="97"/>
      <c r="G7" s="97"/>
      <c r="H7" s="97"/>
      <c r="I7" s="97"/>
      <c r="J7" s="97"/>
      <c r="K7" s="112"/>
      <c r="L7" s="112"/>
      <c r="M7" s="112"/>
      <c r="N7" s="112"/>
      <c r="O7" s="112"/>
      <c r="P7" s="112"/>
      <c r="Q7" s="112"/>
      <c r="R7" s="112"/>
      <c r="S7" s="112"/>
    </row>
    <row r="8" spans="2:19" ht="57.75" customHeight="1" x14ac:dyDescent="0.3">
      <c r="B8" s="111" t="s">
        <v>106</v>
      </c>
      <c r="C8" s="111"/>
      <c r="D8" s="111"/>
      <c r="E8" s="111"/>
      <c r="F8" s="111"/>
      <c r="G8" s="111"/>
      <c r="H8" s="111"/>
      <c r="I8" s="111"/>
      <c r="J8" s="111"/>
      <c r="K8" s="112"/>
      <c r="L8" s="112"/>
      <c r="M8" s="112"/>
      <c r="N8" s="112"/>
      <c r="O8" s="112"/>
      <c r="P8" s="112"/>
      <c r="Q8" s="112"/>
      <c r="R8" s="112"/>
      <c r="S8" s="112"/>
    </row>
    <row r="9" spans="2:19" ht="60" customHeight="1" x14ac:dyDescent="0.3">
      <c r="B9" s="112" t="s">
        <v>87</v>
      </c>
      <c r="C9" s="112"/>
      <c r="D9" s="112"/>
      <c r="E9" s="112"/>
      <c r="F9" s="112"/>
      <c r="G9" s="112"/>
      <c r="H9" s="112"/>
      <c r="I9" s="112"/>
      <c r="J9" s="112"/>
      <c r="K9" s="33"/>
      <c r="L9" s="33"/>
      <c r="M9" s="33"/>
      <c r="N9" s="33"/>
      <c r="O9" s="33"/>
      <c r="P9" s="33"/>
      <c r="Q9" s="33"/>
      <c r="R9" s="33"/>
      <c r="S9" s="33"/>
    </row>
    <row r="10" spans="2:19" ht="20.25" customHeight="1" x14ac:dyDescent="0.3">
      <c r="B10" s="112" t="s">
        <v>88</v>
      </c>
      <c r="C10" s="112"/>
      <c r="D10" s="112"/>
      <c r="E10" s="112"/>
      <c r="F10" s="112"/>
      <c r="G10" s="112"/>
      <c r="H10" s="112"/>
      <c r="I10" s="112"/>
      <c r="J10" s="112"/>
      <c r="K10" s="33"/>
      <c r="L10" s="33"/>
      <c r="M10" s="33"/>
      <c r="N10" s="33"/>
      <c r="O10" s="33"/>
      <c r="P10" s="33"/>
      <c r="Q10" s="33"/>
      <c r="R10" s="33"/>
      <c r="S10" s="33"/>
    </row>
    <row r="11" spans="2:19" ht="37.5" customHeight="1" x14ac:dyDescent="0.3">
      <c r="B11" s="112" t="s">
        <v>89</v>
      </c>
      <c r="C11" s="112"/>
      <c r="D11" s="112"/>
      <c r="E11" s="112"/>
      <c r="F11" s="112"/>
      <c r="G11" s="112"/>
      <c r="H11" s="112"/>
      <c r="I11" s="112"/>
      <c r="J11" s="112"/>
      <c r="K11" s="33"/>
      <c r="L11" s="33"/>
      <c r="M11" s="33"/>
      <c r="N11" s="33"/>
      <c r="O11" s="33"/>
      <c r="P11" s="33"/>
      <c r="Q11" s="33"/>
      <c r="R11" s="33"/>
      <c r="S11" s="33"/>
    </row>
    <row r="12" spans="2:19" ht="13.5" customHeight="1" thickBot="1" x14ac:dyDescent="0.35">
      <c r="B12" s="32"/>
      <c r="C12" s="32"/>
      <c r="D12" s="32"/>
      <c r="E12" s="32"/>
      <c r="F12" s="32"/>
      <c r="G12" s="32"/>
      <c r="H12" s="32"/>
      <c r="I12" s="32"/>
      <c r="J12" s="32"/>
      <c r="K12" s="33"/>
      <c r="L12" s="33"/>
      <c r="M12" s="33"/>
      <c r="N12" s="33"/>
      <c r="O12" s="33"/>
      <c r="P12" s="33"/>
      <c r="Q12" s="33"/>
      <c r="R12" s="33"/>
      <c r="S12" s="33"/>
    </row>
    <row r="13" spans="2:19" ht="18.75" customHeight="1" thickBot="1" x14ac:dyDescent="0.35">
      <c r="B13" s="56"/>
      <c r="C13" s="56"/>
      <c r="D13" s="56"/>
      <c r="E13" s="13" t="s">
        <v>1</v>
      </c>
      <c r="F13" s="55" t="s">
        <v>0</v>
      </c>
      <c r="G13" s="56"/>
      <c r="H13" s="92"/>
      <c r="I13" s="92" t="s">
        <v>148</v>
      </c>
      <c r="J13" s="56"/>
    </row>
    <row r="14" spans="2:19" ht="19.5" thickBot="1" x14ac:dyDescent="0.35">
      <c r="B14" s="56"/>
      <c r="C14" s="56"/>
      <c r="D14" s="56"/>
      <c r="E14" s="14">
        <v>1</v>
      </c>
      <c r="F14" s="74" t="s">
        <v>24</v>
      </c>
      <c r="G14" s="56"/>
      <c r="H14" s="92"/>
      <c r="I14" s="92"/>
      <c r="J14" s="56"/>
    </row>
    <row r="15" spans="2:19" ht="19.5" thickBot="1" x14ac:dyDescent="0.35">
      <c r="B15" s="56"/>
      <c r="C15" s="56"/>
      <c r="D15" s="56"/>
      <c r="E15" s="14">
        <v>2</v>
      </c>
      <c r="F15" s="74" t="s">
        <v>32</v>
      </c>
      <c r="G15" s="56"/>
      <c r="H15" s="91" t="s">
        <v>143</v>
      </c>
      <c r="I15" s="92" t="s">
        <v>149</v>
      </c>
      <c r="J15" s="56"/>
    </row>
    <row r="16" spans="2:19" ht="19.5" thickBot="1" x14ac:dyDescent="0.35">
      <c r="B16" s="56"/>
      <c r="C16" s="56"/>
      <c r="D16" s="56"/>
      <c r="E16" s="14">
        <v>3</v>
      </c>
      <c r="F16" s="74" t="s">
        <v>103</v>
      </c>
      <c r="G16" s="56"/>
      <c r="H16" s="91"/>
      <c r="I16" s="92"/>
      <c r="J16" s="56"/>
    </row>
    <row r="17" spans="2:10" ht="19.5" thickBot="1" x14ac:dyDescent="0.35">
      <c r="B17" s="56"/>
      <c r="C17" s="56"/>
      <c r="D17" s="56"/>
      <c r="E17" s="15"/>
      <c r="F17" s="15"/>
      <c r="G17" s="56"/>
      <c r="H17" s="91" t="s">
        <v>144</v>
      </c>
      <c r="I17" s="92" t="s">
        <v>150</v>
      </c>
      <c r="J17" s="56"/>
    </row>
    <row r="18" spans="2:10" ht="19.5" thickBot="1" x14ac:dyDescent="0.35">
      <c r="B18" s="56"/>
      <c r="C18" s="56"/>
      <c r="D18" s="56"/>
      <c r="E18" s="13" t="s">
        <v>1</v>
      </c>
      <c r="F18" s="55" t="s">
        <v>9</v>
      </c>
      <c r="G18" s="56"/>
      <c r="H18" s="91"/>
      <c r="I18" s="92"/>
      <c r="J18" s="56"/>
    </row>
    <row r="19" spans="2:10" ht="19.5" thickBot="1" x14ac:dyDescent="0.35">
      <c r="B19" s="56"/>
      <c r="C19" s="56"/>
      <c r="D19" s="56"/>
      <c r="E19" s="14">
        <v>4</v>
      </c>
      <c r="F19" s="74" t="s">
        <v>20</v>
      </c>
      <c r="G19" s="56"/>
      <c r="H19" s="91" t="s">
        <v>145</v>
      </c>
      <c r="I19" s="92" t="s">
        <v>151</v>
      </c>
      <c r="J19" s="56"/>
    </row>
    <row r="20" spans="2:10" ht="19.5" thickBot="1" x14ac:dyDescent="0.35">
      <c r="B20" s="56"/>
      <c r="C20" s="56"/>
      <c r="D20" s="56"/>
      <c r="E20" s="14">
        <v>5</v>
      </c>
      <c r="F20" s="74" t="s">
        <v>104</v>
      </c>
      <c r="G20" s="56"/>
      <c r="H20" s="91"/>
      <c r="I20" s="92"/>
      <c r="J20" s="56"/>
    </row>
    <row r="21" spans="2:10" ht="19.5" thickBot="1" x14ac:dyDescent="0.35">
      <c r="B21" s="56"/>
      <c r="C21" s="56"/>
      <c r="D21" s="56"/>
      <c r="E21" s="14">
        <v>6</v>
      </c>
      <c r="F21" s="74" t="s">
        <v>62</v>
      </c>
      <c r="G21" s="56"/>
      <c r="H21" s="91" t="s">
        <v>146</v>
      </c>
      <c r="I21" s="92" t="s">
        <v>144</v>
      </c>
      <c r="J21" s="56"/>
    </row>
    <row r="22" spans="2:10" ht="19.5" thickBot="1" x14ac:dyDescent="0.35">
      <c r="B22" s="56"/>
      <c r="C22" s="56"/>
      <c r="D22" s="56"/>
      <c r="E22" s="15"/>
      <c r="F22" s="15"/>
      <c r="G22" s="56"/>
      <c r="H22" s="91"/>
      <c r="I22" s="92"/>
      <c r="J22" s="56"/>
    </row>
    <row r="23" spans="2:10" ht="19.5" thickBot="1" x14ac:dyDescent="0.35">
      <c r="B23" s="56"/>
      <c r="C23" s="56"/>
      <c r="D23" s="56"/>
      <c r="E23" s="13" t="s">
        <v>1</v>
      </c>
      <c r="F23" s="55" t="s">
        <v>10</v>
      </c>
      <c r="G23" s="56"/>
      <c r="H23" s="91" t="s">
        <v>147</v>
      </c>
      <c r="I23" s="92" t="s">
        <v>152</v>
      </c>
      <c r="J23" s="56"/>
    </row>
    <row r="24" spans="2:10" ht="19.5" thickBot="1" x14ac:dyDescent="0.35">
      <c r="B24" s="56"/>
      <c r="C24" s="56"/>
      <c r="D24" s="56"/>
      <c r="E24" s="14">
        <v>7</v>
      </c>
      <c r="F24" s="74" t="s">
        <v>21</v>
      </c>
      <c r="G24" s="56"/>
      <c r="H24" s="92"/>
      <c r="I24" s="92"/>
      <c r="J24" s="56"/>
    </row>
    <row r="25" spans="2:10" ht="19.5" thickBot="1" x14ac:dyDescent="0.35">
      <c r="B25" s="56"/>
      <c r="C25" s="56"/>
      <c r="D25" s="56"/>
      <c r="E25" s="14">
        <v>8</v>
      </c>
      <c r="F25" s="74" t="s">
        <v>8</v>
      </c>
      <c r="G25" s="56"/>
      <c r="H25" s="92"/>
      <c r="I25" s="92" t="s">
        <v>145</v>
      </c>
      <c r="J25" s="56"/>
    </row>
    <row r="26" spans="2:10" ht="15.75" thickBot="1" x14ac:dyDescent="0.3">
      <c r="B26" s="56"/>
      <c r="C26" s="56"/>
      <c r="D26" s="56"/>
      <c r="E26" s="14">
        <v>9</v>
      </c>
      <c r="F26" s="74" t="s">
        <v>49</v>
      </c>
      <c r="G26" s="56"/>
      <c r="H26" s="56"/>
      <c r="I26" s="56"/>
      <c r="J26" s="56"/>
    </row>
    <row r="27" spans="2:10" ht="15.75" thickBot="1" x14ac:dyDescent="0.3">
      <c r="B27" s="56"/>
      <c r="C27" s="56"/>
      <c r="D27" s="56"/>
      <c r="E27" s="15"/>
      <c r="F27" s="15"/>
      <c r="G27" s="56"/>
      <c r="H27" s="56"/>
      <c r="I27" s="56"/>
      <c r="J27" s="56"/>
    </row>
    <row r="28" spans="2:10" ht="15.75" thickBot="1" x14ac:dyDescent="0.3">
      <c r="B28" s="56"/>
      <c r="C28" s="56"/>
      <c r="D28" s="56"/>
      <c r="E28" s="13" t="s">
        <v>1</v>
      </c>
      <c r="F28" s="55" t="s">
        <v>11</v>
      </c>
      <c r="G28" s="56"/>
      <c r="H28" s="56"/>
      <c r="I28" s="56"/>
      <c r="J28" s="56"/>
    </row>
    <row r="29" spans="2:10" ht="15.75" thickBot="1" x14ac:dyDescent="0.3">
      <c r="B29" s="56"/>
      <c r="C29" s="56"/>
      <c r="D29" s="56"/>
      <c r="E29" s="14">
        <v>10</v>
      </c>
      <c r="F29" s="74" t="s">
        <v>29</v>
      </c>
      <c r="G29" s="56"/>
      <c r="H29" s="56"/>
      <c r="I29" s="56"/>
      <c r="J29" s="56"/>
    </row>
    <row r="30" spans="2:10" ht="15.75" thickBot="1" x14ac:dyDescent="0.3">
      <c r="B30" s="56"/>
      <c r="C30" s="56"/>
      <c r="D30" s="56"/>
      <c r="E30" s="14">
        <v>11</v>
      </c>
      <c r="F30" s="74" t="s">
        <v>60</v>
      </c>
      <c r="G30" s="56"/>
      <c r="H30" s="56"/>
      <c r="I30" s="56"/>
      <c r="J30" s="56"/>
    </row>
    <row r="31" spans="2:10" ht="15.75" thickBot="1" x14ac:dyDescent="0.3">
      <c r="B31" s="56"/>
      <c r="C31" s="56"/>
      <c r="D31" s="56"/>
      <c r="E31" s="14">
        <v>12</v>
      </c>
      <c r="F31" s="74" t="s">
        <v>115</v>
      </c>
      <c r="G31" s="56"/>
      <c r="H31" s="56"/>
      <c r="I31" s="56"/>
      <c r="J31" s="56"/>
    </row>
    <row r="32" spans="2:10" ht="15.75" thickBot="1" x14ac:dyDescent="0.3">
      <c r="B32" s="56"/>
      <c r="C32" s="56"/>
      <c r="D32" s="56"/>
      <c r="E32" s="58"/>
      <c r="F32" s="56"/>
      <c r="G32" s="56"/>
      <c r="H32" s="56"/>
      <c r="I32" s="56"/>
      <c r="J32" s="56"/>
    </row>
    <row r="33" spans="2:10" ht="15.75" thickBot="1" x14ac:dyDescent="0.3">
      <c r="B33" s="113" t="s">
        <v>0</v>
      </c>
      <c r="C33" s="114"/>
      <c r="D33" s="114"/>
      <c r="E33" s="114"/>
      <c r="F33" s="114"/>
      <c r="G33" s="114"/>
      <c r="H33" s="114"/>
      <c r="I33" s="115"/>
      <c r="J33" s="90"/>
    </row>
    <row r="34" spans="2:10" ht="15.75" thickBot="1" x14ac:dyDescent="0.3">
      <c r="B34" s="27" t="s">
        <v>1</v>
      </c>
      <c r="C34" s="28" t="s">
        <v>2</v>
      </c>
      <c r="D34" s="28" t="s">
        <v>3</v>
      </c>
      <c r="E34" s="28" t="s">
        <v>4</v>
      </c>
      <c r="F34" s="28" t="s">
        <v>5</v>
      </c>
      <c r="G34" s="28" t="s">
        <v>6</v>
      </c>
      <c r="H34" s="28" t="s">
        <v>7</v>
      </c>
      <c r="I34" s="28" t="s">
        <v>6</v>
      </c>
      <c r="J34" s="90"/>
    </row>
    <row r="35" spans="2:10" ht="15.75" thickBot="1" x14ac:dyDescent="0.3">
      <c r="B35" s="27">
        <v>1</v>
      </c>
      <c r="C35" s="34">
        <v>43005</v>
      </c>
      <c r="D35" s="29">
        <v>0.75</v>
      </c>
      <c r="E35" s="28" t="s">
        <v>112</v>
      </c>
      <c r="F35" s="74" t="s">
        <v>103</v>
      </c>
      <c r="G35" s="28"/>
      <c r="H35" s="74" t="s">
        <v>32</v>
      </c>
      <c r="I35" s="28"/>
      <c r="J35" s="90"/>
    </row>
    <row r="36" spans="2:10" ht="15.75" thickBot="1" x14ac:dyDescent="0.3">
      <c r="B36" s="27">
        <v>2</v>
      </c>
      <c r="C36" s="34">
        <v>43010</v>
      </c>
      <c r="D36" s="29">
        <v>0.77777777777777779</v>
      </c>
      <c r="E36" s="28" t="s">
        <v>113</v>
      </c>
      <c r="F36" s="74" t="s">
        <v>32</v>
      </c>
      <c r="G36" s="28"/>
      <c r="H36" s="74" t="s">
        <v>24</v>
      </c>
      <c r="I36" s="28"/>
      <c r="J36" s="90"/>
    </row>
    <row r="37" spans="2:10" ht="15.75" thickBot="1" x14ac:dyDescent="0.3">
      <c r="B37" s="27">
        <v>3</v>
      </c>
      <c r="C37" s="34">
        <v>43012</v>
      </c>
      <c r="D37" s="29">
        <v>0.79166666666666663</v>
      </c>
      <c r="E37" s="28" t="s">
        <v>113</v>
      </c>
      <c r="F37" s="74" t="s">
        <v>24</v>
      </c>
      <c r="G37" s="28"/>
      <c r="H37" s="74" t="s">
        <v>103</v>
      </c>
      <c r="I37" s="28"/>
      <c r="J37" s="90"/>
    </row>
    <row r="38" spans="2:10" ht="18.75" customHeight="1" x14ac:dyDescent="0.25">
      <c r="B38" s="77"/>
      <c r="C38" s="77"/>
      <c r="D38" s="79"/>
      <c r="E38" s="77"/>
      <c r="F38" s="80"/>
      <c r="G38" s="77"/>
      <c r="H38" s="80"/>
      <c r="I38" s="77"/>
      <c r="J38" s="90"/>
    </row>
    <row r="39" spans="2:10" ht="8.25" customHeight="1" x14ac:dyDescent="0.25">
      <c r="B39" s="77"/>
      <c r="C39" s="77"/>
      <c r="D39" s="79"/>
      <c r="E39" s="77"/>
      <c r="F39" s="80"/>
      <c r="G39" s="77"/>
      <c r="H39" s="80"/>
      <c r="I39" s="77"/>
      <c r="J39" s="90"/>
    </row>
    <row r="40" spans="2:10" ht="60" customHeight="1" x14ac:dyDescent="0.25">
      <c r="B40" s="15"/>
      <c r="C40" s="15"/>
      <c r="D40" s="15"/>
      <c r="E40" s="15"/>
      <c r="F40" s="15"/>
      <c r="G40" s="15"/>
      <c r="H40" s="15"/>
      <c r="I40" s="15"/>
      <c r="J40" s="90"/>
    </row>
    <row r="41" spans="2:10" ht="32.25" customHeight="1" thickBot="1" x14ac:dyDescent="0.3">
      <c r="B41" s="15"/>
      <c r="C41" s="15"/>
      <c r="D41" s="15"/>
      <c r="E41" s="15"/>
      <c r="F41" s="15"/>
      <c r="G41" s="15"/>
      <c r="H41" s="15"/>
      <c r="I41" s="15"/>
      <c r="J41" s="90"/>
    </row>
    <row r="42" spans="2:10" ht="15.75" thickBot="1" x14ac:dyDescent="0.3">
      <c r="B42" s="113" t="s">
        <v>9</v>
      </c>
      <c r="C42" s="114"/>
      <c r="D42" s="114"/>
      <c r="E42" s="114"/>
      <c r="F42" s="114"/>
      <c r="G42" s="114"/>
      <c r="H42" s="114"/>
      <c r="I42" s="115"/>
      <c r="J42" s="90"/>
    </row>
    <row r="43" spans="2:10" ht="15.75" thickBot="1" x14ac:dyDescent="0.3">
      <c r="B43" s="27" t="s">
        <v>1</v>
      </c>
      <c r="C43" s="28" t="s">
        <v>2</v>
      </c>
      <c r="D43" s="28" t="s">
        <v>3</v>
      </c>
      <c r="E43" s="28" t="s">
        <v>4</v>
      </c>
      <c r="F43" s="28" t="s">
        <v>5</v>
      </c>
      <c r="G43" s="28" t="s">
        <v>6</v>
      </c>
      <c r="H43" s="28" t="s">
        <v>7</v>
      </c>
      <c r="I43" s="28" t="s">
        <v>6</v>
      </c>
      <c r="J43" s="90"/>
    </row>
    <row r="44" spans="2:10" ht="15.75" thickBot="1" x14ac:dyDescent="0.3">
      <c r="B44" s="27">
        <v>1</v>
      </c>
      <c r="C44" s="34">
        <v>43005</v>
      </c>
      <c r="D44" s="29">
        <v>0.78472222222222221</v>
      </c>
      <c r="E44" s="28">
        <v>0</v>
      </c>
      <c r="F44" s="74" t="s">
        <v>62</v>
      </c>
      <c r="G44" s="28"/>
      <c r="H44" s="74" t="s">
        <v>104</v>
      </c>
      <c r="I44" s="28"/>
      <c r="J44" s="90"/>
    </row>
    <row r="45" spans="2:10" ht="15.75" thickBot="1" x14ac:dyDescent="0.3">
      <c r="B45" s="27">
        <v>2</v>
      </c>
      <c r="C45" s="34">
        <v>43010</v>
      </c>
      <c r="D45" s="29">
        <v>0.8125</v>
      </c>
      <c r="E45" s="28">
        <v>0</v>
      </c>
      <c r="F45" s="74" t="s">
        <v>104</v>
      </c>
      <c r="G45" s="28"/>
      <c r="H45" s="74" t="s">
        <v>20</v>
      </c>
      <c r="I45" s="28"/>
      <c r="J45" s="90"/>
    </row>
    <row r="46" spans="2:10" ht="15.75" thickBot="1" x14ac:dyDescent="0.3">
      <c r="B46" s="27">
        <v>3</v>
      </c>
      <c r="C46" s="34">
        <v>43012</v>
      </c>
      <c r="D46" s="29">
        <v>0.82638888888888884</v>
      </c>
      <c r="E46" s="28">
        <v>0</v>
      </c>
      <c r="F46" s="74" t="s">
        <v>20</v>
      </c>
      <c r="G46" s="28"/>
      <c r="H46" s="74" t="s">
        <v>62</v>
      </c>
      <c r="I46" s="28"/>
      <c r="J46" s="90"/>
    </row>
    <row r="47" spans="2:10" ht="22.5" customHeight="1" thickBot="1" x14ac:dyDescent="0.3">
      <c r="B47" s="15"/>
      <c r="C47" s="15"/>
      <c r="D47" s="15"/>
      <c r="E47" s="15"/>
      <c r="F47" s="15"/>
      <c r="G47" s="15"/>
      <c r="H47" s="15"/>
      <c r="I47" s="15"/>
      <c r="J47" s="90"/>
    </row>
    <row r="48" spans="2:10" ht="15.75" thickBot="1" x14ac:dyDescent="0.3">
      <c r="B48" s="113" t="s">
        <v>10</v>
      </c>
      <c r="C48" s="114"/>
      <c r="D48" s="114"/>
      <c r="E48" s="114"/>
      <c r="F48" s="114"/>
      <c r="G48" s="114"/>
      <c r="H48" s="114"/>
      <c r="I48" s="115"/>
      <c r="J48" s="90"/>
    </row>
    <row r="49" spans="2:10" ht="15.75" thickBot="1" x14ac:dyDescent="0.3">
      <c r="B49" s="27" t="s">
        <v>1</v>
      </c>
      <c r="C49" s="28" t="s">
        <v>2</v>
      </c>
      <c r="D49" s="28" t="s">
        <v>3</v>
      </c>
      <c r="E49" s="28" t="s">
        <v>4</v>
      </c>
      <c r="F49" s="28" t="s">
        <v>5</v>
      </c>
      <c r="G49" s="28" t="s">
        <v>6</v>
      </c>
      <c r="H49" s="28" t="s">
        <v>7</v>
      </c>
      <c r="I49" s="28" t="s">
        <v>6</v>
      </c>
      <c r="J49" s="90"/>
    </row>
    <row r="50" spans="2:10" ht="15.75" thickBot="1" x14ac:dyDescent="0.3">
      <c r="B50" s="27">
        <v>1</v>
      </c>
      <c r="C50" s="34">
        <v>43005</v>
      </c>
      <c r="D50" s="29">
        <v>0.86111111111111116</v>
      </c>
      <c r="E50" s="28">
        <v>0</v>
      </c>
      <c r="F50" s="74" t="s">
        <v>49</v>
      </c>
      <c r="G50" s="28"/>
      <c r="H50" s="74" t="s">
        <v>8</v>
      </c>
      <c r="I50" s="28"/>
      <c r="J50" s="90"/>
    </row>
    <row r="51" spans="2:10" ht="15.75" thickBot="1" x14ac:dyDescent="0.3">
      <c r="B51" s="27">
        <v>2</v>
      </c>
      <c r="C51" s="34">
        <v>43010</v>
      </c>
      <c r="D51" s="29">
        <v>0.70138888888888884</v>
      </c>
      <c r="E51" s="28">
        <v>0</v>
      </c>
      <c r="F51" s="74" t="s">
        <v>8</v>
      </c>
      <c r="G51" s="28"/>
      <c r="H51" s="74" t="s">
        <v>21</v>
      </c>
      <c r="I51" s="28"/>
      <c r="J51" s="90"/>
    </row>
    <row r="52" spans="2:10" ht="15.75" thickBot="1" x14ac:dyDescent="0.3">
      <c r="B52" s="27">
        <v>3</v>
      </c>
      <c r="C52" s="34">
        <v>43012</v>
      </c>
      <c r="D52" s="29">
        <v>0.9375</v>
      </c>
      <c r="E52" s="28">
        <v>0</v>
      </c>
      <c r="F52" s="74" t="s">
        <v>21</v>
      </c>
      <c r="G52" s="28"/>
      <c r="H52" s="74" t="s">
        <v>49</v>
      </c>
      <c r="I52" s="28"/>
      <c r="J52" s="90"/>
    </row>
    <row r="53" spans="2:10" ht="22.5" customHeight="1" thickBot="1" x14ac:dyDescent="0.3">
      <c r="B53" s="15"/>
      <c r="C53" s="15"/>
      <c r="D53" s="15"/>
      <c r="E53" s="15"/>
      <c r="F53" s="15"/>
      <c r="G53" s="15"/>
      <c r="H53" s="15"/>
      <c r="I53" s="15"/>
      <c r="J53" s="90"/>
    </row>
    <row r="54" spans="2:10" ht="15.75" thickBot="1" x14ac:dyDescent="0.3">
      <c r="B54" s="113" t="s">
        <v>11</v>
      </c>
      <c r="C54" s="114"/>
      <c r="D54" s="114"/>
      <c r="E54" s="114"/>
      <c r="F54" s="114"/>
      <c r="G54" s="114"/>
      <c r="H54" s="114"/>
      <c r="I54" s="115"/>
      <c r="J54" s="90"/>
    </row>
    <row r="55" spans="2:10" ht="15.75" thickBot="1" x14ac:dyDescent="0.3">
      <c r="B55" s="27" t="s">
        <v>1</v>
      </c>
      <c r="C55" s="28" t="s">
        <v>2</v>
      </c>
      <c r="D55" s="28" t="s">
        <v>3</v>
      </c>
      <c r="E55" s="28" t="s">
        <v>4</v>
      </c>
      <c r="F55" s="28" t="s">
        <v>5</v>
      </c>
      <c r="G55" s="28" t="s">
        <v>6</v>
      </c>
      <c r="H55" s="28" t="s">
        <v>7</v>
      </c>
      <c r="I55" s="28" t="s">
        <v>6</v>
      </c>
      <c r="J55" s="90"/>
    </row>
    <row r="56" spans="2:10" ht="15.75" thickBot="1" x14ac:dyDescent="0.3">
      <c r="B56" s="27">
        <v>1</v>
      </c>
      <c r="C56" s="34">
        <v>43005</v>
      </c>
      <c r="D56" s="29">
        <v>0.89583333333333337</v>
      </c>
      <c r="E56" s="28">
        <v>0</v>
      </c>
      <c r="F56" s="74" t="s">
        <v>115</v>
      </c>
      <c r="G56" s="28"/>
      <c r="H56" s="74" t="s">
        <v>60</v>
      </c>
      <c r="I56" s="28"/>
      <c r="J56" s="90"/>
    </row>
    <row r="57" spans="2:10" ht="15.75" thickBot="1" x14ac:dyDescent="0.3">
      <c r="B57" s="27">
        <v>2</v>
      </c>
      <c r="C57" s="34">
        <v>43010</v>
      </c>
      <c r="D57" s="29">
        <v>0.66666666666666663</v>
      </c>
      <c r="E57" s="28">
        <v>0</v>
      </c>
      <c r="F57" s="74" t="s">
        <v>60</v>
      </c>
      <c r="G57" s="28"/>
      <c r="H57" s="74" t="s">
        <v>29</v>
      </c>
      <c r="I57" s="28"/>
      <c r="J57" s="90"/>
    </row>
    <row r="58" spans="2:10" ht="15.75" thickBot="1" x14ac:dyDescent="0.3">
      <c r="B58" s="27">
        <v>3</v>
      </c>
      <c r="C58" s="34">
        <v>43012</v>
      </c>
      <c r="D58" s="29">
        <v>0.90277777777777779</v>
      </c>
      <c r="E58" s="28">
        <v>0</v>
      </c>
      <c r="F58" s="74" t="s">
        <v>29</v>
      </c>
      <c r="G58" s="28"/>
      <c r="H58" s="74" t="s">
        <v>115</v>
      </c>
      <c r="I58" s="28"/>
      <c r="J58" s="56"/>
    </row>
    <row r="59" spans="2:10" ht="23.25" customHeight="1" x14ac:dyDescent="0.25">
      <c r="B59" s="15"/>
      <c r="J59" s="56"/>
    </row>
    <row r="60" spans="2:10" ht="15.75" thickBot="1" x14ac:dyDescent="0.3">
      <c r="B60" s="101" t="s">
        <v>45</v>
      </c>
      <c r="C60" s="102"/>
      <c r="D60" s="102"/>
      <c r="E60" s="102"/>
      <c r="F60" s="102"/>
      <c r="G60" s="102"/>
      <c r="H60" s="102"/>
      <c r="I60" s="102"/>
      <c r="J60" s="102"/>
    </row>
    <row r="61" spans="2:10" ht="15.75" thickBot="1" x14ac:dyDescent="0.3">
      <c r="B61" s="6" t="s">
        <v>1</v>
      </c>
      <c r="C61" s="7" t="s">
        <v>2</v>
      </c>
      <c r="D61" s="8" t="s">
        <v>3</v>
      </c>
      <c r="E61" s="9" t="s">
        <v>4</v>
      </c>
      <c r="F61" s="6" t="s">
        <v>5</v>
      </c>
      <c r="G61" s="9" t="s">
        <v>77</v>
      </c>
      <c r="H61" s="6" t="s">
        <v>7</v>
      </c>
      <c r="I61" s="9" t="s">
        <v>77</v>
      </c>
      <c r="J61" s="6" t="s">
        <v>13</v>
      </c>
    </row>
    <row r="62" spans="2:10" ht="15.75" thickBot="1" x14ac:dyDescent="0.3">
      <c r="B62" s="6">
        <v>1</v>
      </c>
      <c r="C62" s="7">
        <v>43014</v>
      </c>
      <c r="D62" s="11">
        <v>0.75</v>
      </c>
      <c r="E62" s="21" t="s">
        <v>113</v>
      </c>
      <c r="F62" s="22" t="s">
        <v>90</v>
      </c>
      <c r="G62" s="9"/>
      <c r="H62" s="22" t="s">
        <v>93</v>
      </c>
      <c r="I62" s="9"/>
      <c r="J62" s="6" t="s">
        <v>69</v>
      </c>
    </row>
    <row r="63" spans="2:10" ht="15.75" thickBot="1" x14ac:dyDescent="0.3">
      <c r="B63" s="6">
        <v>2</v>
      </c>
      <c r="C63" s="7">
        <v>43014</v>
      </c>
      <c r="D63" s="11">
        <v>0.78472222222222221</v>
      </c>
      <c r="E63" s="21" t="s">
        <v>113</v>
      </c>
      <c r="F63" s="22" t="s">
        <v>91</v>
      </c>
      <c r="G63" s="9"/>
      <c r="H63" s="22" t="s">
        <v>94</v>
      </c>
      <c r="I63" s="9"/>
      <c r="J63" s="6" t="s">
        <v>70</v>
      </c>
    </row>
    <row r="64" spans="2:10" ht="15.75" thickBot="1" x14ac:dyDescent="0.3">
      <c r="B64" s="6">
        <v>3</v>
      </c>
      <c r="C64" s="7">
        <v>43014</v>
      </c>
      <c r="D64" s="11">
        <v>0.86111111111111116</v>
      </c>
      <c r="E64" s="21" t="s">
        <v>113</v>
      </c>
      <c r="F64" s="22" t="s">
        <v>43</v>
      </c>
      <c r="G64" s="9"/>
      <c r="H64" s="22" t="s">
        <v>95</v>
      </c>
      <c r="I64" s="9"/>
      <c r="J64" s="6" t="s">
        <v>71</v>
      </c>
    </row>
    <row r="65" spans="2:10" ht="15.75" thickBot="1" x14ac:dyDescent="0.3">
      <c r="B65" s="2">
        <v>4</v>
      </c>
      <c r="C65" s="3">
        <v>43014</v>
      </c>
      <c r="D65" s="11">
        <v>0.89583333333333337</v>
      </c>
      <c r="E65" s="21" t="s">
        <v>113</v>
      </c>
      <c r="F65" s="23" t="s">
        <v>92</v>
      </c>
      <c r="G65" s="5"/>
      <c r="H65" s="23" t="s">
        <v>44</v>
      </c>
      <c r="I65" s="5"/>
      <c r="J65" s="2" t="s">
        <v>72</v>
      </c>
    </row>
    <row r="66" spans="2:10" ht="22.5" customHeight="1" x14ac:dyDescent="0.25"/>
    <row r="67" spans="2:10" ht="15.75" thickBot="1" x14ac:dyDescent="0.3">
      <c r="B67" s="101" t="s">
        <v>12</v>
      </c>
      <c r="C67" s="102"/>
      <c r="D67" s="102"/>
      <c r="E67" s="102"/>
      <c r="F67" s="102"/>
      <c r="G67" s="102"/>
      <c r="H67" s="102"/>
      <c r="I67" s="102"/>
      <c r="J67" s="102"/>
    </row>
    <row r="68" spans="2:10" ht="18" customHeight="1" thickBot="1" x14ac:dyDescent="0.3">
      <c r="B68" s="6" t="s">
        <v>1</v>
      </c>
      <c r="C68" s="7" t="s">
        <v>2</v>
      </c>
      <c r="D68" s="8" t="s">
        <v>3</v>
      </c>
      <c r="E68" s="9" t="s">
        <v>4</v>
      </c>
      <c r="F68" s="6" t="s">
        <v>5</v>
      </c>
      <c r="G68" s="9" t="s">
        <v>77</v>
      </c>
      <c r="H68" s="6" t="s">
        <v>7</v>
      </c>
      <c r="I68" s="9" t="s">
        <v>77</v>
      </c>
      <c r="J68" s="6" t="s">
        <v>13</v>
      </c>
    </row>
    <row r="69" spans="2:10" ht="18" customHeight="1" thickBot="1" x14ac:dyDescent="0.3">
      <c r="B69" s="6">
        <v>1</v>
      </c>
      <c r="C69" s="7">
        <v>43019</v>
      </c>
      <c r="D69" s="11">
        <v>0.75</v>
      </c>
      <c r="E69" s="21" t="s">
        <v>113</v>
      </c>
      <c r="F69" s="22" t="s">
        <v>96</v>
      </c>
      <c r="G69" s="9"/>
      <c r="H69" s="22" t="s">
        <v>99</v>
      </c>
      <c r="I69" s="9"/>
      <c r="J69" s="6" t="s">
        <v>75</v>
      </c>
    </row>
    <row r="70" spans="2:10" ht="18" customHeight="1" thickBot="1" x14ac:dyDescent="0.3">
      <c r="B70" s="6">
        <v>2</v>
      </c>
      <c r="C70" s="7">
        <v>43019</v>
      </c>
      <c r="D70" s="11">
        <v>0.83333333333333337</v>
      </c>
      <c r="E70" s="21" t="s">
        <v>113</v>
      </c>
      <c r="F70" s="22" t="s">
        <v>98</v>
      </c>
      <c r="G70" s="9"/>
      <c r="H70" s="22" t="s">
        <v>97</v>
      </c>
      <c r="I70" s="9"/>
      <c r="J70" s="6" t="s">
        <v>76</v>
      </c>
    </row>
    <row r="71" spans="2:10" ht="18" customHeight="1" thickBot="1" x14ac:dyDescent="0.3">
      <c r="B71" s="6">
        <v>3</v>
      </c>
      <c r="C71" s="7">
        <v>43021</v>
      </c>
      <c r="D71" s="11">
        <v>0.75</v>
      </c>
      <c r="E71" s="21" t="s">
        <v>113</v>
      </c>
      <c r="F71" s="22" t="s">
        <v>68</v>
      </c>
      <c r="G71" s="9"/>
      <c r="H71" s="22" t="s">
        <v>100</v>
      </c>
      <c r="I71" s="9"/>
      <c r="J71" s="6" t="s">
        <v>16</v>
      </c>
    </row>
    <row r="72" spans="2:10" ht="18" customHeight="1" thickBot="1" x14ac:dyDescent="0.3">
      <c r="B72" s="2">
        <v>4</v>
      </c>
      <c r="C72" s="3">
        <v>43021</v>
      </c>
      <c r="D72" s="11">
        <v>0.83333333333333337</v>
      </c>
      <c r="E72" s="21" t="s">
        <v>113</v>
      </c>
      <c r="F72" s="23" t="s">
        <v>73</v>
      </c>
      <c r="G72" s="5"/>
      <c r="H72" s="23" t="s">
        <v>101</v>
      </c>
      <c r="I72" s="5"/>
      <c r="J72" s="2" t="s">
        <v>17</v>
      </c>
    </row>
  </sheetData>
  <mergeCells count="17">
    <mergeCell ref="B48:I48"/>
    <mergeCell ref="B54:I54"/>
    <mergeCell ref="B60:J60"/>
    <mergeCell ref="B67:J67"/>
    <mergeCell ref="B4:J4"/>
    <mergeCell ref="B5:J5"/>
    <mergeCell ref="B6:J6"/>
    <mergeCell ref="B7:J7"/>
    <mergeCell ref="B8:J8"/>
    <mergeCell ref="B9:J9"/>
    <mergeCell ref="B10:J10"/>
    <mergeCell ref="B11:J11"/>
    <mergeCell ref="K6:S6"/>
    <mergeCell ref="K7:S7"/>
    <mergeCell ref="K8:S8"/>
    <mergeCell ref="B33:I33"/>
    <mergeCell ref="B42:I42"/>
  </mergeCells>
  <pageMargins left="0.31496062992125984" right="0" top="0.15748031496062992" bottom="0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"/>
  <sheetViews>
    <sheetView tabSelected="1" topLeftCell="A46" workbookViewId="0">
      <selection activeCell="F45" sqref="F45"/>
    </sheetView>
  </sheetViews>
  <sheetFormatPr baseColWidth="10" defaultRowHeight="15" x14ac:dyDescent="0.25"/>
  <cols>
    <col min="1" max="1" width="10.28515625" customWidth="1"/>
    <col min="2" max="2" width="3" bestFit="1" customWidth="1"/>
    <col min="3" max="3" width="8.140625" bestFit="1" customWidth="1"/>
    <col min="4" max="4" width="5.5703125" bestFit="1" customWidth="1"/>
    <col min="5" max="5" width="9.8554687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28515625" bestFit="1" customWidth="1"/>
  </cols>
  <sheetData>
    <row r="2" spans="2:10" ht="65.25" customHeight="1" x14ac:dyDescent="0.25"/>
    <row r="3" spans="2:10" ht="27" customHeight="1" x14ac:dyDescent="0.25">
      <c r="B3" s="107" t="s">
        <v>78</v>
      </c>
      <c r="C3" s="107"/>
      <c r="D3" s="107"/>
      <c r="E3" s="107"/>
      <c r="F3" s="107"/>
      <c r="G3" s="107"/>
      <c r="H3" s="107"/>
      <c r="I3" s="107"/>
      <c r="J3" s="107"/>
    </row>
    <row r="4" spans="2:10" ht="41.25" customHeight="1" x14ac:dyDescent="0.7">
      <c r="B4" s="94" t="s">
        <v>140</v>
      </c>
      <c r="C4" s="94"/>
      <c r="D4" s="94"/>
      <c r="E4" s="94"/>
      <c r="F4" s="94"/>
      <c r="G4" s="94"/>
      <c r="H4" s="94"/>
      <c r="I4" s="94"/>
      <c r="J4" s="94"/>
    </row>
    <row r="5" spans="2:10" ht="18.75" x14ac:dyDescent="0.3">
      <c r="B5" s="95" t="s">
        <v>54</v>
      </c>
      <c r="C5" s="95"/>
      <c r="D5" s="95"/>
      <c r="E5" s="95"/>
      <c r="F5" s="95"/>
      <c r="G5" s="95"/>
      <c r="H5" s="95"/>
      <c r="I5" s="95"/>
      <c r="J5" s="95"/>
    </row>
    <row r="6" spans="2:10" ht="29.25" customHeight="1" x14ac:dyDescent="0.25">
      <c r="B6" s="96" t="s">
        <v>33</v>
      </c>
      <c r="C6" s="97"/>
      <c r="D6" s="97"/>
      <c r="E6" s="97"/>
      <c r="F6" s="97"/>
      <c r="G6" s="97"/>
      <c r="H6" s="97"/>
      <c r="I6" s="97"/>
      <c r="J6" s="97"/>
    </row>
    <row r="7" spans="2:10" ht="61.5" customHeight="1" x14ac:dyDescent="0.25">
      <c r="B7" s="98" t="s">
        <v>139</v>
      </c>
      <c r="C7" s="98"/>
      <c r="D7" s="98"/>
      <c r="E7" s="98"/>
      <c r="F7" s="98"/>
      <c r="G7" s="98"/>
      <c r="H7" s="98"/>
      <c r="I7" s="98"/>
      <c r="J7" s="98"/>
    </row>
    <row r="8" spans="2:10" ht="66" customHeight="1" x14ac:dyDescent="0.25">
      <c r="B8" s="98" t="s">
        <v>125</v>
      </c>
      <c r="C8" s="98"/>
      <c r="D8" s="98"/>
      <c r="E8" s="98"/>
      <c r="F8" s="98"/>
      <c r="G8" s="98"/>
      <c r="H8" s="98"/>
      <c r="I8" s="98"/>
      <c r="J8" s="98"/>
    </row>
    <row r="9" spans="2:10" ht="60" customHeight="1" x14ac:dyDescent="0.25">
      <c r="B9" s="98" t="s">
        <v>117</v>
      </c>
      <c r="C9" s="98"/>
      <c r="D9" s="98"/>
      <c r="E9" s="98"/>
      <c r="F9" s="98"/>
      <c r="G9" s="98"/>
      <c r="H9" s="98"/>
      <c r="I9" s="98"/>
      <c r="J9" s="98"/>
    </row>
    <row r="11" spans="2:10" ht="15.75" thickBot="1" x14ac:dyDescent="0.3"/>
    <row r="12" spans="2:10" ht="15.75" thickBot="1" x14ac:dyDescent="0.3">
      <c r="E12" s="13" t="s">
        <v>1</v>
      </c>
      <c r="F12" s="55" t="s">
        <v>0</v>
      </c>
    </row>
    <row r="13" spans="2:10" ht="15.75" thickBot="1" x14ac:dyDescent="0.3">
      <c r="E13" s="14">
        <v>1</v>
      </c>
      <c r="F13" s="70" t="s">
        <v>121</v>
      </c>
    </row>
    <row r="14" spans="2:10" ht="15.75" thickBot="1" x14ac:dyDescent="0.3">
      <c r="E14" s="14">
        <v>2</v>
      </c>
      <c r="F14" s="70" t="s">
        <v>21</v>
      </c>
    </row>
    <row r="15" spans="2:10" ht="15.75" thickBot="1" x14ac:dyDescent="0.3">
      <c r="E15" s="14">
        <v>3</v>
      </c>
      <c r="F15" s="70" t="s">
        <v>24</v>
      </c>
    </row>
    <row r="16" spans="2:10" ht="15.75" thickBot="1" x14ac:dyDescent="0.3">
      <c r="E16" s="14">
        <v>4</v>
      </c>
      <c r="F16" s="70" t="s">
        <v>114</v>
      </c>
    </row>
    <row r="17" spans="5:6" ht="15.75" thickBot="1" x14ac:dyDescent="0.3">
      <c r="E17" s="15"/>
      <c r="F17" s="15"/>
    </row>
    <row r="18" spans="5:6" ht="15.75" thickBot="1" x14ac:dyDescent="0.3">
      <c r="E18" s="13" t="s">
        <v>1</v>
      </c>
      <c r="F18" s="55" t="s">
        <v>9</v>
      </c>
    </row>
    <row r="19" spans="5:6" ht="15.75" thickBot="1" x14ac:dyDescent="0.3">
      <c r="E19" s="14">
        <v>5</v>
      </c>
      <c r="F19" s="70" t="s">
        <v>20</v>
      </c>
    </row>
    <row r="20" spans="5:6" ht="15.75" thickBot="1" x14ac:dyDescent="0.3">
      <c r="E20" s="14">
        <v>6</v>
      </c>
      <c r="F20" s="70" t="s">
        <v>29</v>
      </c>
    </row>
    <row r="21" spans="5:6" ht="15.75" thickBot="1" x14ac:dyDescent="0.3">
      <c r="E21" s="14">
        <v>7</v>
      </c>
      <c r="F21" s="70" t="s">
        <v>49</v>
      </c>
    </row>
    <row r="22" spans="5:6" ht="15.75" thickBot="1" x14ac:dyDescent="0.3">
      <c r="E22" s="14">
        <v>8</v>
      </c>
      <c r="F22" s="70" t="s">
        <v>122</v>
      </c>
    </row>
    <row r="23" spans="5:6" ht="15.75" thickBot="1" x14ac:dyDescent="0.3">
      <c r="E23" s="15"/>
      <c r="F23" s="15"/>
    </row>
    <row r="24" spans="5:6" ht="15.75" thickBot="1" x14ac:dyDescent="0.3">
      <c r="E24" s="13" t="s">
        <v>1</v>
      </c>
      <c r="F24" s="55" t="s">
        <v>10</v>
      </c>
    </row>
    <row r="25" spans="5:6" ht="15.75" thickBot="1" x14ac:dyDescent="0.3">
      <c r="E25" s="14">
        <v>9</v>
      </c>
      <c r="F25" s="70" t="s">
        <v>61</v>
      </c>
    </row>
    <row r="26" spans="5:6" ht="15.75" thickBot="1" x14ac:dyDescent="0.3">
      <c r="E26" s="14">
        <v>10</v>
      </c>
      <c r="F26" s="70" t="s">
        <v>8</v>
      </c>
    </row>
    <row r="27" spans="5:6" ht="15.75" thickBot="1" x14ac:dyDescent="0.3">
      <c r="E27" s="14">
        <v>11</v>
      </c>
      <c r="F27" s="70" t="s">
        <v>103</v>
      </c>
    </row>
    <row r="28" spans="5:6" ht="15.75" thickBot="1" x14ac:dyDescent="0.3">
      <c r="E28" s="14">
        <v>12</v>
      </c>
      <c r="F28" s="70" t="s">
        <v>62</v>
      </c>
    </row>
    <row r="29" spans="5:6" ht="15.75" thickBot="1" x14ac:dyDescent="0.3">
      <c r="E29" s="14">
        <v>13</v>
      </c>
      <c r="F29" s="70" t="s">
        <v>123</v>
      </c>
    </row>
    <row r="30" spans="5:6" ht="15.75" thickBot="1" x14ac:dyDescent="0.3">
      <c r="E30" s="15"/>
      <c r="F30" s="15"/>
    </row>
    <row r="31" spans="5:6" ht="15.75" thickBot="1" x14ac:dyDescent="0.3">
      <c r="E31" s="13" t="s">
        <v>1</v>
      </c>
      <c r="F31" s="55" t="s">
        <v>11</v>
      </c>
    </row>
    <row r="32" spans="5:6" ht="15.75" thickBot="1" x14ac:dyDescent="0.3">
      <c r="E32" s="14">
        <v>14</v>
      </c>
      <c r="F32" s="70" t="s">
        <v>37</v>
      </c>
    </row>
    <row r="33" spans="2:10" ht="15.75" thickBot="1" x14ac:dyDescent="0.3">
      <c r="E33" s="14">
        <v>15</v>
      </c>
      <c r="F33" s="70" t="s">
        <v>104</v>
      </c>
    </row>
    <row r="34" spans="2:10" ht="15.75" thickBot="1" x14ac:dyDescent="0.3">
      <c r="E34" s="14">
        <v>16</v>
      </c>
      <c r="F34" s="70" t="s">
        <v>60</v>
      </c>
    </row>
    <row r="35" spans="2:10" ht="15.75" thickBot="1" x14ac:dyDescent="0.3">
      <c r="E35" s="14">
        <v>17</v>
      </c>
      <c r="F35" s="70" t="s">
        <v>124</v>
      </c>
    </row>
    <row r="36" spans="2:10" ht="15.75" thickBot="1" x14ac:dyDescent="0.3">
      <c r="E36" s="14">
        <v>18</v>
      </c>
      <c r="F36" s="70" t="s">
        <v>38</v>
      </c>
    </row>
    <row r="42" spans="2:10" ht="47.25" thickBot="1" x14ac:dyDescent="0.75">
      <c r="B42" s="94" t="s">
        <v>140</v>
      </c>
      <c r="C42" s="94"/>
      <c r="D42" s="94"/>
      <c r="E42" s="94"/>
      <c r="F42" s="94"/>
      <c r="G42" s="94"/>
      <c r="H42" s="94"/>
      <c r="I42" s="94"/>
      <c r="J42" s="94"/>
    </row>
    <row r="43" spans="2:10" ht="15.75" thickBot="1" x14ac:dyDescent="0.3">
      <c r="B43" s="108" t="str">
        <f xml:space="preserve"> CONCATENATE("ZONA A", [2]Futbol_11_A!H61)</f>
        <v>ZONA A</v>
      </c>
      <c r="C43" s="109"/>
      <c r="D43" s="109"/>
      <c r="E43" s="109"/>
      <c r="F43" s="109"/>
      <c r="G43" s="109"/>
      <c r="H43" s="109"/>
      <c r="I43" s="110"/>
    </row>
    <row r="44" spans="2:10" ht="15.75" thickBot="1" x14ac:dyDescent="0.3">
      <c r="B44" s="37" t="s">
        <v>1</v>
      </c>
      <c r="C44" s="37" t="s">
        <v>2</v>
      </c>
      <c r="D44" s="37" t="s">
        <v>3</v>
      </c>
      <c r="E44" s="38" t="s">
        <v>4</v>
      </c>
      <c r="F44" s="37" t="s">
        <v>5</v>
      </c>
      <c r="G44" s="38" t="s">
        <v>6</v>
      </c>
      <c r="H44" s="37" t="s">
        <v>7</v>
      </c>
      <c r="I44" s="38" t="s">
        <v>6</v>
      </c>
    </row>
    <row r="45" spans="2:10" ht="15.75" thickBot="1" x14ac:dyDescent="0.3">
      <c r="B45" s="37">
        <v>1</v>
      </c>
      <c r="C45" s="39">
        <v>43005</v>
      </c>
      <c r="D45" s="40">
        <v>0.54166666666666663</v>
      </c>
      <c r="E45" s="21" t="s">
        <v>41</v>
      </c>
      <c r="F45" s="20" t="str">
        <f>CONCATENATE([2]Futbol_11_A!$B$18, "                                          ", [2]Futbol_11_A!$F$18)</f>
        <v xml:space="preserve">Tecnologia Medica                                          </v>
      </c>
      <c r="G45" s="21"/>
      <c r="H45" s="20" t="str">
        <f>CONCATENATE([2]Futbol_11_A!$B$19, "                                          ", [2]Futbol_11_A!$F$19)</f>
        <v xml:space="preserve">Derecho                                          </v>
      </c>
      <c r="I45" s="21"/>
    </row>
    <row r="46" spans="2:10" ht="15.75" thickBot="1" x14ac:dyDescent="0.3">
      <c r="B46" s="37">
        <v>2</v>
      </c>
      <c r="C46" s="39">
        <v>43005</v>
      </c>
      <c r="D46" s="40">
        <v>0.54166666666666663</v>
      </c>
      <c r="E46" s="21" t="s">
        <v>42</v>
      </c>
      <c r="F46" s="20" t="str">
        <f>CONCATENATE([2]Futbol_11_A!$B$21, "                                          ", [2]Futbol_11_A!$F$21)</f>
        <v xml:space="preserve">FAMAF                                          </v>
      </c>
      <c r="G46" s="21"/>
      <c r="H46" s="20" t="str">
        <f>CONCATENATE([2]Futbol_11_A!$B$20, "                                          ", [2]Futbol_11_A!$F$20)</f>
        <v xml:space="preserve">Fisioterapia                                          </v>
      </c>
      <c r="I46" s="21"/>
    </row>
    <row r="47" spans="2:10" ht="15.75" thickBot="1" x14ac:dyDescent="0.3">
      <c r="B47" s="37">
        <v>3</v>
      </c>
      <c r="C47" s="39">
        <v>43007</v>
      </c>
      <c r="D47" s="40">
        <v>0.60416666666666663</v>
      </c>
      <c r="E47" s="21" t="s">
        <v>41</v>
      </c>
      <c r="F47" s="20" t="str">
        <f>CONCATENATE([2]Futbol_11_A!$B$18, "                                          ", [2]Futbol_11_A!$F$18)</f>
        <v xml:space="preserve">Tecnologia Medica                                          </v>
      </c>
      <c r="G47" s="21"/>
      <c r="H47" s="20" t="str">
        <f>CONCATENATE([2]Futbol_11_A!$B$21, "                                          ", [2]Futbol_11_A!$F$21)</f>
        <v xml:space="preserve">FAMAF                                          </v>
      </c>
      <c r="I47" s="21"/>
    </row>
    <row r="48" spans="2:10" ht="15.75" thickBot="1" x14ac:dyDescent="0.3">
      <c r="B48" s="38">
        <v>4</v>
      </c>
      <c r="C48" s="39">
        <v>43007</v>
      </c>
      <c r="D48" s="40">
        <v>0.60416666666666663</v>
      </c>
      <c r="E48" s="21" t="s">
        <v>42</v>
      </c>
      <c r="F48" s="19" t="str">
        <f>CONCATENATE([2]Futbol_11_A!$B$20, "                                          ", [2]Futbol_11_A!$F$20)</f>
        <v xml:space="preserve">Fisioterapia                                          </v>
      </c>
      <c r="G48" s="21"/>
      <c r="H48" s="19" t="str">
        <f>CONCATENATE([2]Futbol_11_A!$B$19, "                                          ", [2]Futbol_11_A!$F$19)</f>
        <v xml:space="preserve">Derecho                                          </v>
      </c>
      <c r="I48" s="21"/>
    </row>
    <row r="49" spans="2:9" ht="15.75" thickBot="1" x14ac:dyDescent="0.3">
      <c r="B49" s="37">
        <v>5</v>
      </c>
      <c r="C49" s="39">
        <v>43014</v>
      </c>
      <c r="D49" s="40">
        <v>0.54166666666666663</v>
      </c>
      <c r="E49" s="21" t="s">
        <v>41</v>
      </c>
      <c r="F49" s="19" t="str">
        <f>CONCATENATE([2]Futbol_11_A!$B$18, "                                          ", [2]Futbol_11_A!$F$18)</f>
        <v xml:space="preserve">Tecnologia Medica                                          </v>
      </c>
      <c r="G49" s="21"/>
      <c r="H49" s="19" t="str">
        <f>CONCATENATE([2]Futbol_11_A!$B$20, "                                          ", [2]Futbol_11_A!$F$20)</f>
        <v xml:space="preserve">Fisioterapia                                          </v>
      </c>
      <c r="I49" s="21"/>
    </row>
    <row r="50" spans="2:9" ht="15.75" thickBot="1" x14ac:dyDescent="0.3">
      <c r="B50" s="37">
        <v>6</v>
      </c>
      <c r="C50" s="39">
        <v>43014</v>
      </c>
      <c r="D50" s="40">
        <v>0.54166666666666663</v>
      </c>
      <c r="E50" s="21" t="s">
        <v>42</v>
      </c>
      <c r="F50" s="20" t="str">
        <f>CONCATENATE([2]Futbol_11_A!$B$19, "                                          ", [2]Futbol_11_A!$F$19)</f>
        <v xml:space="preserve">Derecho                                          </v>
      </c>
      <c r="G50" s="21"/>
      <c r="H50" s="20" t="str">
        <f>CONCATENATE([2]Futbol_11_A!$B$21, "                                          ", [2]Futbol_11_A!$F$21)</f>
        <v xml:space="preserve">FAMAF                                          </v>
      </c>
      <c r="I50" s="21"/>
    </row>
    <row r="51" spans="2:9" ht="15.75" thickBot="1" x14ac:dyDescent="0.3">
      <c r="B51" s="42"/>
      <c r="C51" s="42"/>
      <c r="D51" s="42"/>
      <c r="E51" s="42"/>
      <c r="F51" s="42"/>
      <c r="G51" s="42"/>
      <c r="H51" s="42"/>
      <c r="I51" s="42"/>
    </row>
    <row r="52" spans="2:9" ht="15.75" thickBot="1" x14ac:dyDescent="0.3">
      <c r="B52" s="108" t="str">
        <f xml:space="preserve"> CONCATENATE("ZONA B ", [2]Futbol_11_A!H62)</f>
        <v xml:space="preserve">ZONA B </v>
      </c>
      <c r="C52" s="109"/>
      <c r="D52" s="109"/>
      <c r="E52" s="109"/>
      <c r="F52" s="109"/>
      <c r="G52" s="109"/>
      <c r="H52" s="109"/>
      <c r="I52" s="110"/>
    </row>
    <row r="53" spans="2:9" ht="15.75" thickBot="1" x14ac:dyDescent="0.3">
      <c r="B53" s="37" t="s">
        <v>1</v>
      </c>
      <c r="C53" s="37" t="s">
        <v>2</v>
      </c>
      <c r="D53" s="37" t="s">
        <v>3</v>
      </c>
      <c r="E53" s="37" t="s">
        <v>4</v>
      </c>
      <c r="F53" s="37" t="s">
        <v>5</v>
      </c>
      <c r="G53" s="37" t="s">
        <v>6</v>
      </c>
      <c r="H53" s="37" t="s">
        <v>7</v>
      </c>
      <c r="I53" s="37" t="s">
        <v>6</v>
      </c>
    </row>
    <row r="54" spans="2:9" ht="15.75" thickBot="1" x14ac:dyDescent="0.3">
      <c r="B54" s="37">
        <v>1</v>
      </c>
      <c r="C54" s="39">
        <v>43003</v>
      </c>
      <c r="D54" s="40">
        <v>0.66666666666666663</v>
      </c>
      <c r="E54" s="21" t="s">
        <v>41</v>
      </c>
      <c r="F54" s="20" t="str">
        <f>CONCATENATE([2]Futbol_11_A!$B$22, "                                          ", [2]Futbol_11_A!$F$22)</f>
        <v xml:space="preserve">Exactas                                          </v>
      </c>
      <c r="G54" s="21" t="s">
        <v>153</v>
      </c>
      <c r="H54" s="20" t="str">
        <f>CONCATENATE([2]Futbol_11_A!$B$23, "                                          ", [2]Futbol_11_A!$F$23)</f>
        <v xml:space="preserve">Medicina                                          </v>
      </c>
      <c r="I54" s="21" t="s">
        <v>42</v>
      </c>
    </row>
    <row r="55" spans="2:9" ht="15.75" thickBot="1" x14ac:dyDescent="0.3">
      <c r="B55" s="37">
        <v>2</v>
      </c>
      <c r="C55" s="39">
        <v>43003</v>
      </c>
      <c r="D55" s="40">
        <v>0.66666666666666663</v>
      </c>
      <c r="E55" s="21" t="s">
        <v>42</v>
      </c>
      <c r="F55" s="20" t="str">
        <f>CONCATENATE([2]Futbol_11_A!$B$25, "                                          ", [2]Futbol_11_A!$F$25)</f>
        <v xml:space="preserve">Cs. Quimicas                                          </v>
      </c>
      <c r="G55" s="21" t="s">
        <v>41</v>
      </c>
      <c r="H55" s="20" t="str">
        <f>CONCATENATE([2]Futbol_11_A!$B$24, "                                          ", [2]Futbol_11_A!$F$24)</f>
        <v xml:space="preserve">Agronomia                                          </v>
      </c>
      <c r="I55" s="21" t="s">
        <v>154</v>
      </c>
    </row>
    <row r="56" spans="2:9" ht="15.75" thickBot="1" x14ac:dyDescent="0.3">
      <c r="B56" s="37">
        <v>3</v>
      </c>
      <c r="C56" s="39">
        <v>43005</v>
      </c>
      <c r="D56" s="40">
        <v>0.60416666666666663</v>
      </c>
      <c r="E56" s="21" t="s">
        <v>41</v>
      </c>
      <c r="F56" s="19" t="str">
        <f>CONCATENATE([2]Futbol_11_A!$B$22, "                                          ", [2]Futbol_11_A!$F$22)</f>
        <v xml:space="preserve">Exactas                                          </v>
      </c>
      <c r="G56" s="21"/>
      <c r="H56" s="19" t="str">
        <f>CONCATENATE([2]Futbol_11_A!$B$25, "                                          ", [2]Futbol_11_A!$F$25)</f>
        <v xml:space="preserve">Cs. Quimicas                                          </v>
      </c>
      <c r="I56" s="21"/>
    </row>
    <row r="57" spans="2:9" ht="15.75" thickBot="1" x14ac:dyDescent="0.3">
      <c r="B57" s="38">
        <v>4</v>
      </c>
      <c r="C57" s="39">
        <v>43005</v>
      </c>
      <c r="D57" s="40">
        <v>0.60416666666666663</v>
      </c>
      <c r="E57" s="21" t="s">
        <v>42</v>
      </c>
      <c r="F57" s="19" t="str">
        <f>CONCATENATE([2]Futbol_11_A!$B$24, "                                          ", [2]Futbol_11_A!$F$24)</f>
        <v xml:space="preserve">Agronomia                                          </v>
      </c>
      <c r="G57" s="21"/>
      <c r="H57" s="19" t="str">
        <f>CONCATENATE([2]Futbol_11_A!$B$23, "                                          ", [2]Futbol_11_A!$F$23)</f>
        <v xml:space="preserve">Medicina                                          </v>
      </c>
      <c r="I57" s="21"/>
    </row>
    <row r="58" spans="2:9" ht="15.75" thickBot="1" x14ac:dyDescent="0.3">
      <c r="B58" s="37">
        <v>5</v>
      </c>
      <c r="C58" s="39">
        <v>43012</v>
      </c>
      <c r="D58" s="40">
        <v>0.54166666666666663</v>
      </c>
      <c r="E58" s="21" t="s">
        <v>41</v>
      </c>
      <c r="F58" s="19" t="str">
        <f>CONCATENATE([2]Futbol_11_A!$B$22, "                                          ", [2]Futbol_11_A!$F$22)</f>
        <v xml:space="preserve">Exactas                                          </v>
      </c>
      <c r="G58" s="21"/>
      <c r="H58" s="19" t="str">
        <f>CONCATENATE([2]Futbol_11_A!$B$24, "                                          ", [2]Futbol_11_A!$F$24)</f>
        <v xml:space="preserve">Agronomia                                          </v>
      </c>
      <c r="I58" s="21"/>
    </row>
    <row r="59" spans="2:9" ht="15.75" thickBot="1" x14ac:dyDescent="0.3">
      <c r="B59" s="37">
        <v>6</v>
      </c>
      <c r="C59" s="39">
        <v>43012</v>
      </c>
      <c r="D59" s="40">
        <v>0.54166666666666663</v>
      </c>
      <c r="E59" s="21" t="s">
        <v>42</v>
      </c>
      <c r="F59" s="20" t="str">
        <f>CONCATENATE([2]Futbol_11_A!$B$23, "                                          ", [2]Futbol_11_A!$F$23)</f>
        <v xml:space="preserve">Medicina                                          </v>
      </c>
      <c r="G59" s="21"/>
      <c r="H59" s="20" t="str">
        <f>CONCATENATE([2]Futbol_11_A!$B$25, "                                          ", [2]Futbol_11_A!$F$25)</f>
        <v xml:space="preserve">Cs. Quimicas                                          </v>
      </c>
      <c r="I59" s="21"/>
    </row>
    <row r="60" spans="2:9" ht="15.75" thickBot="1" x14ac:dyDescent="0.3">
      <c r="B60" s="41"/>
      <c r="C60" s="42"/>
      <c r="D60" s="42"/>
      <c r="E60" s="42"/>
      <c r="F60" s="41"/>
      <c r="G60" s="42"/>
      <c r="H60" s="41"/>
      <c r="I60" s="42"/>
    </row>
    <row r="61" spans="2:9" ht="15.75" thickBot="1" x14ac:dyDescent="0.3">
      <c r="B61" s="108" t="str">
        <f xml:space="preserve"> CONCATENATE("ZONA C ", [2]Futbol_11_A!H63)</f>
        <v xml:space="preserve">ZONA C </v>
      </c>
      <c r="C61" s="109"/>
      <c r="D61" s="109"/>
      <c r="E61" s="109"/>
      <c r="F61" s="109"/>
      <c r="G61" s="109"/>
      <c r="H61" s="109"/>
      <c r="I61" s="110"/>
    </row>
    <row r="62" spans="2:9" ht="15.75" thickBot="1" x14ac:dyDescent="0.3">
      <c r="B62" s="37" t="s">
        <v>1</v>
      </c>
      <c r="C62" s="37" t="s">
        <v>2</v>
      </c>
      <c r="D62" s="37" t="s">
        <v>3</v>
      </c>
      <c r="E62" s="37" t="s">
        <v>4</v>
      </c>
      <c r="F62" s="37" t="s">
        <v>5</v>
      </c>
      <c r="G62" s="37" t="s">
        <v>6</v>
      </c>
      <c r="H62" s="37" t="s">
        <v>7</v>
      </c>
      <c r="I62" s="37" t="s">
        <v>6</v>
      </c>
    </row>
    <row r="63" spans="2:9" ht="15.75" thickBot="1" x14ac:dyDescent="0.3">
      <c r="B63" s="38">
        <v>1</v>
      </c>
      <c r="C63" s="39">
        <v>43003</v>
      </c>
      <c r="D63" s="40">
        <v>0.54166666666666663</v>
      </c>
      <c r="E63" s="21" t="s">
        <v>41</v>
      </c>
      <c r="F63" s="19" t="str">
        <f>CONCATENATE([2]Futbol_11_A!$B$30, "                                          ", [2]Futbol_11_A!$F$30)</f>
        <v xml:space="preserve">Enfermeria                                          </v>
      </c>
      <c r="G63" s="21" t="s">
        <v>155</v>
      </c>
      <c r="H63" s="19" t="str">
        <f>CONCATENATE([2]Futbol_11_A!$B$27, "                                          ", [2]Futbol_11_A!$F$27)</f>
        <v xml:space="preserve">Economicas                                          </v>
      </c>
      <c r="I63" s="21" t="s">
        <v>156</v>
      </c>
    </row>
    <row r="64" spans="2:9" ht="15.75" thickBot="1" x14ac:dyDescent="0.3">
      <c r="B64" s="37">
        <v>2</v>
      </c>
      <c r="C64" s="39">
        <v>43003</v>
      </c>
      <c r="D64" s="40">
        <v>0.54166666666666663</v>
      </c>
      <c r="E64" s="21" t="s">
        <v>42</v>
      </c>
      <c r="F64" s="20" t="str">
        <f>CONCATENATE([2]Futbol_11_A!$B$29, "                                          ", [2]Futbol_11_A!$F$29)</f>
        <v xml:space="preserve">Filosofia                                          </v>
      </c>
      <c r="G64" s="21" t="s">
        <v>157</v>
      </c>
      <c r="H64" s="20" t="str">
        <f>CONCATENATE([2]Futbol_11_A!$B$28, "                                          ", [2]Futbol_11_A!$F$28)</f>
        <v xml:space="preserve">Nutricion                                          </v>
      </c>
      <c r="I64" s="21" t="s">
        <v>158</v>
      </c>
    </row>
    <row r="65" spans="2:9" ht="15.75" thickBot="1" x14ac:dyDescent="0.3">
      <c r="B65" s="37">
        <v>3</v>
      </c>
      <c r="C65" s="39">
        <v>43005</v>
      </c>
      <c r="D65" s="40">
        <v>0.66666666666666663</v>
      </c>
      <c r="E65" s="21" t="s">
        <v>41</v>
      </c>
      <c r="F65" s="20" t="str">
        <f>CONCATENATE([2]Futbol_11_A!$B$29, "                                          ", [2]Futbol_11_A!$F$29)</f>
        <v xml:space="preserve">Filosofia                                          </v>
      </c>
      <c r="G65" s="21"/>
      <c r="H65" s="20" t="str">
        <f>CONCATENATE([2]Futbol_11_A!$B$26, "                                          ", [2]Futbol_11_A!$F$26)</f>
        <v xml:space="preserve">Odontologia                                          </v>
      </c>
      <c r="I65" s="21"/>
    </row>
    <row r="66" spans="2:9" ht="15.75" thickBot="1" x14ac:dyDescent="0.3">
      <c r="B66" s="38">
        <v>4</v>
      </c>
      <c r="C66" s="39">
        <v>43005</v>
      </c>
      <c r="D66" s="40">
        <v>0.66666666666666663</v>
      </c>
      <c r="E66" s="21" t="s">
        <v>42</v>
      </c>
      <c r="F66" s="19" t="str">
        <f>CONCATENATE([2]Futbol_11_A!$B$28, "                                          ", [2]Futbol_11_A!$F$28)</f>
        <v xml:space="preserve">Nutricion                                          </v>
      </c>
      <c r="G66" s="21"/>
      <c r="H66" s="19" t="str">
        <f>CONCATENATE([2]Futbol_11_A!$B$27, "                                          ", [2]Futbol_11_A!$F$27)</f>
        <v xml:space="preserve">Economicas                                          </v>
      </c>
      <c r="I66" s="21"/>
    </row>
    <row r="67" spans="2:9" ht="15.75" thickBot="1" x14ac:dyDescent="0.3">
      <c r="B67" s="37">
        <v>5</v>
      </c>
      <c r="C67" s="39">
        <v>43010</v>
      </c>
      <c r="D67" s="40">
        <v>0.60416666666666663</v>
      </c>
      <c r="E67" s="21" t="s">
        <v>41</v>
      </c>
      <c r="F67" s="19" t="str">
        <f>CONCATENATE([2]Futbol_11_A!$B$28, "                                          ", [2]Futbol_11_A!$F$28)</f>
        <v xml:space="preserve">Nutricion                                          </v>
      </c>
      <c r="G67" s="21"/>
      <c r="H67" s="19" t="str">
        <f>CONCATENATE([2]Futbol_11_A!$B$30, "                                          ", [2]Futbol_11_A!$F$30)</f>
        <v xml:space="preserve">Enfermeria                                          </v>
      </c>
      <c r="I67" s="21"/>
    </row>
    <row r="68" spans="2:9" ht="15.75" thickBot="1" x14ac:dyDescent="0.3">
      <c r="B68" s="37">
        <v>6</v>
      </c>
      <c r="C68" s="39">
        <v>43010</v>
      </c>
      <c r="D68" s="40">
        <v>0.60416666666666663</v>
      </c>
      <c r="E68" s="21" t="s">
        <v>42</v>
      </c>
      <c r="F68" s="20" t="str">
        <f>CONCATENATE([2]Futbol_11_A!$B$27, "                                          ", [2]Futbol_11_A!$F$27)</f>
        <v xml:space="preserve">Economicas                                          </v>
      </c>
      <c r="G68" s="21"/>
      <c r="H68" s="20" t="str">
        <f>CONCATENATE([2]Futbol_11_A!$B$26, "                                          ", [2]Futbol_11_A!$F$26)</f>
        <v xml:space="preserve">Odontologia                                          </v>
      </c>
      <c r="I68" s="21"/>
    </row>
    <row r="69" spans="2:9" ht="15.75" thickBot="1" x14ac:dyDescent="0.3">
      <c r="B69" s="38">
        <v>7</v>
      </c>
      <c r="C69" s="39">
        <v>43012</v>
      </c>
      <c r="D69" s="40">
        <v>0.66666666666666663</v>
      </c>
      <c r="E69" s="21" t="s">
        <v>41</v>
      </c>
      <c r="F69" s="19" t="str">
        <f>CONCATENATE([2]Futbol_11_A!$B$27, "                                          ", [2]Futbol_11_A!$F$27)</f>
        <v xml:space="preserve">Economicas                                          </v>
      </c>
      <c r="G69" s="21"/>
      <c r="H69" s="19" t="str">
        <f>CONCATENATE([2]Futbol_11_A!$B$29, "                                          ", [2]Futbol_11_A!$F$29)</f>
        <v xml:space="preserve">Filosofia                                          </v>
      </c>
      <c r="I69" s="21"/>
    </row>
    <row r="70" spans="2:9" ht="15.75" thickBot="1" x14ac:dyDescent="0.3">
      <c r="B70" s="37">
        <v>8</v>
      </c>
      <c r="C70" s="39">
        <v>43012</v>
      </c>
      <c r="D70" s="40">
        <v>0.66666666666666663</v>
      </c>
      <c r="E70" s="21" t="s">
        <v>42</v>
      </c>
      <c r="F70" s="20" t="str">
        <f>CONCATENATE([2]Futbol_11_A!$B$26, "                                          ", [2]Futbol_11_A!$F$26)</f>
        <v xml:space="preserve">Odontologia                                          </v>
      </c>
      <c r="G70" s="21"/>
      <c r="H70" s="20" t="str">
        <f>CONCATENATE([2]Futbol_11_A!$B$30, "                                          ", [2]Futbol_11_A!$F$30)</f>
        <v xml:space="preserve">Enfermeria                                          </v>
      </c>
      <c r="I70" s="21"/>
    </row>
    <row r="71" spans="2:9" ht="15.75" thickBot="1" x14ac:dyDescent="0.3">
      <c r="B71" s="37">
        <v>9</v>
      </c>
      <c r="C71" s="39">
        <v>43014</v>
      </c>
      <c r="D71" s="40">
        <v>0.60416666666666663</v>
      </c>
      <c r="E71" s="21" t="s">
        <v>41</v>
      </c>
      <c r="F71" s="20" t="str">
        <f>CONCATENATE([2]Futbol_11_A!$B$26, "                                          ", [2]Futbol_11_A!$F$26)</f>
        <v xml:space="preserve">Odontologia                                          </v>
      </c>
      <c r="G71" s="21"/>
      <c r="H71" s="20" t="str">
        <f>CONCATENATE([2]Futbol_11_A!$B$28, "                                          ", [2]Futbol_11_A!$F$28)</f>
        <v xml:space="preserve">Nutricion                                          </v>
      </c>
      <c r="I71" s="21"/>
    </row>
    <row r="72" spans="2:9" ht="15.75" thickBot="1" x14ac:dyDescent="0.3">
      <c r="B72" s="38">
        <v>10</v>
      </c>
      <c r="C72" s="39">
        <v>43014</v>
      </c>
      <c r="D72" s="40">
        <v>0.60416666666666663</v>
      </c>
      <c r="E72" s="21" t="s">
        <v>42</v>
      </c>
      <c r="F72" s="19" t="str">
        <f>CONCATENATE([2]Futbol_11_A!$B$30, "                                          ", [2]Futbol_11_A!$F$30)</f>
        <v xml:space="preserve">Enfermeria                                          </v>
      </c>
      <c r="G72" s="21"/>
      <c r="H72" s="19" t="str">
        <f>CONCATENATE([2]Futbol_11_A!$B$29, "                                          ", [2]Futbol_11_A!$F$29)</f>
        <v xml:space="preserve">Filosofia                                          </v>
      </c>
      <c r="I72" s="21"/>
    </row>
    <row r="73" spans="2:9" ht="15.75" thickBot="1" x14ac:dyDescent="0.3">
      <c r="B73" s="42"/>
      <c r="C73" s="42"/>
      <c r="D73" s="42"/>
      <c r="E73" s="42"/>
      <c r="F73" s="42"/>
      <c r="G73" s="42"/>
      <c r="H73" s="42"/>
      <c r="I73" s="42"/>
    </row>
    <row r="74" spans="2:9" ht="15.75" thickBot="1" x14ac:dyDescent="0.3">
      <c r="B74" s="108" t="str">
        <f xml:space="preserve"> CONCATENATE("ZONA D ", [2]Futbol_11_A!H64)</f>
        <v xml:space="preserve">ZONA D </v>
      </c>
      <c r="C74" s="109"/>
      <c r="D74" s="109"/>
      <c r="E74" s="109"/>
      <c r="F74" s="109"/>
      <c r="G74" s="109"/>
      <c r="H74" s="109"/>
      <c r="I74" s="110"/>
    </row>
    <row r="75" spans="2:9" ht="15.75" thickBot="1" x14ac:dyDescent="0.3">
      <c r="B75" s="37" t="s">
        <v>1</v>
      </c>
      <c r="C75" s="37" t="s">
        <v>2</v>
      </c>
      <c r="D75" s="37" t="s">
        <v>3</v>
      </c>
      <c r="E75" s="37" t="s">
        <v>4</v>
      </c>
      <c r="F75" s="37" t="s">
        <v>5</v>
      </c>
      <c r="G75" s="37" t="s">
        <v>6</v>
      </c>
      <c r="H75" s="37" t="s">
        <v>7</v>
      </c>
      <c r="I75" s="37" t="s">
        <v>6</v>
      </c>
    </row>
    <row r="76" spans="2:9" ht="15.75" thickBot="1" x14ac:dyDescent="0.3">
      <c r="B76" s="37">
        <v>1</v>
      </c>
      <c r="C76" s="39">
        <v>43003</v>
      </c>
      <c r="D76" s="40">
        <v>0.60416666666666663</v>
      </c>
      <c r="E76" s="21" t="s">
        <v>41</v>
      </c>
      <c r="F76" s="20" t="str">
        <f>CONCATENATE([2]Futbol_11_A!$B$35, "                                          ", [2]Futbol_11_A!$F$35)</f>
        <v xml:space="preserve">Artes                                          </v>
      </c>
      <c r="G76" s="21" t="s">
        <v>158</v>
      </c>
      <c r="H76" s="20" t="str">
        <f>CONCATENATE([2]Futbol_11_A!$B$32, "                                          ", [2]Futbol_11_A!$F$32)</f>
        <v xml:space="preserve">Cs. Comunicación                                          </v>
      </c>
      <c r="I76" s="21" t="s">
        <v>158</v>
      </c>
    </row>
    <row r="77" spans="2:9" ht="15.75" thickBot="1" x14ac:dyDescent="0.3">
      <c r="B77" s="37">
        <v>2</v>
      </c>
      <c r="C77" s="39">
        <v>43003</v>
      </c>
      <c r="D77" s="40">
        <v>0.60416666666666663</v>
      </c>
      <c r="E77" s="21" t="s">
        <v>42</v>
      </c>
      <c r="F77" s="20" t="str">
        <f>CONCATENATE([2]Futbol_11_A!$B$34, "                                          ", [2]Futbol_11_A!$F$34)</f>
        <v xml:space="preserve">Cs. Sociales                                          </v>
      </c>
      <c r="G77" s="21" t="s">
        <v>41</v>
      </c>
      <c r="H77" s="20" t="str">
        <f>CONCATENATE([2]Futbol_11_A!$B$33, "                                          ", [2]Futbol_11_A!$F$33)</f>
        <v xml:space="preserve">Psicologia                                          </v>
      </c>
      <c r="I77" s="21" t="s">
        <v>159</v>
      </c>
    </row>
    <row r="78" spans="2:9" ht="15.75" thickBot="1" x14ac:dyDescent="0.3">
      <c r="B78" s="37">
        <v>3</v>
      </c>
      <c r="C78" s="39">
        <v>43007</v>
      </c>
      <c r="D78" s="40">
        <v>0.66666666666666663</v>
      </c>
      <c r="E78" s="21" t="s">
        <v>41</v>
      </c>
      <c r="F78" s="20" t="str">
        <f>CONCATENATE([2]Futbol_11_A!$B$34, "                                          ", [2]Futbol_11_A!$F$34)</f>
        <v xml:space="preserve">Cs. Sociales                                          </v>
      </c>
      <c r="G78" s="21"/>
      <c r="H78" s="20" t="str">
        <f>CONCATENATE([2]Futbol_11_A!$B$31, "                                          ", [2]Futbol_11_A!$F$31)</f>
        <v xml:space="preserve">Arquitectura                                          </v>
      </c>
      <c r="I78" s="21"/>
    </row>
    <row r="79" spans="2:9" ht="15.75" thickBot="1" x14ac:dyDescent="0.3">
      <c r="B79" s="37">
        <v>4</v>
      </c>
      <c r="C79" s="39">
        <v>43007</v>
      </c>
      <c r="D79" s="40">
        <v>0.66666666666666663</v>
      </c>
      <c r="E79" s="21" t="s">
        <v>42</v>
      </c>
      <c r="F79" s="20" t="str">
        <f>CONCATENATE([2]Futbol_11_A!$B$33, "                                          ", [2]Futbol_11_A!$F$33)</f>
        <v xml:space="preserve">Psicologia                                          </v>
      </c>
      <c r="G79" s="21"/>
      <c r="H79" s="20" t="str">
        <f>CONCATENATE([2]Futbol_11_A!$B$32, "                                          ", [2]Futbol_11_A!$F$32)</f>
        <v xml:space="preserve">Cs. Comunicación                                          </v>
      </c>
      <c r="I79" s="21"/>
    </row>
    <row r="80" spans="2:9" ht="15.75" thickBot="1" x14ac:dyDescent="0.3">
      <c r="B80" s="38">
        <v>5</v>
      </c>
      <c r="C80" s="39">
        <v>43010</v>
      </c>
      <c r="D80" s="40">
        <v>0.66666666666666663</v>
      </c>
      <c r="E80" s="21" t="s">
        <v>41</v>
      </c>
      <c r="F80" s="19" t="str">
        <f>CONCATENATE([2]Futbol_11_A!$B$33, "                                          ", [2]Futbol_11_A!$F$33)</f>
        <v xml:space="preserve">Psicologia                                          </v>
      </c>
      <c r="G80" s="21"/>
      <c r="H80" s="19" t="str">
        <f>CONCATENATE([2]Futbol_11_A!$B$35, "                                          ", [2]Futbol_11_A!$F$35)</f>
        <v xml:space="preserve">Artes                                          </v>
      </c>
      <c r="I80" s="21"/>
    </row>
    <row r="81" spans="2:10" ht="15.75" thickBot="1" x14ac:dyDescent="0.3">
      <c r="B81" s="38">
        <v>6</v>
      </c>
      <c r="C81" s="39">
        <v>43010</v>
      </c>
      <c r="D81" s="40">
        <v>0.66666666666666663</v>
      </c>
      <c r="E81" s="21" t="s">
        <v>42</v>
      </c>
      <c r="F81" s="19" t="str">
        <f>CONCATENATE([2]Futbol_11_A!$B$32, "                                          ", [2]Futbol_11_A!$F$32)</f>
        <v xml:space="preserve">Cs. Comunicación                                          </v>
      </c>
      <c r="G81" s="21"/>
      <c r="H81" s="19" t="str">
        <f>CONCATENATE([2]Futbol_11_A!$B$31, "                                          ", [2]Futbol_11_A!$F$31)</f>
        <v xml:space="preserve">Arquitectura                                          </v>
      </c>
      <c r="I81" s="21"/>
    </row>
    <row r="82" spans="2:10" ht="15.75" thickBot="1" x14ac:dyDescent="0.3">
      <c r="B82" s="38">
        <v>7</v>
      </c>
      <c r="C82" s="39">
        <v>43012</v>
      </c>
      <c r="D82" s="40">
        <v>0.60416666666666663</v>
      </c>
      <c r="E82" s="21" t="s">
        <v>41</v>
      </c>
      <c r="F82" s="19" t="str">
        <f>CONCATENATE([2]Futbol_11_A!$B$32, "                                          ", [2]Futbol_11_A!$F$32)</f>
        <v xml:space="preserve">Cs. Comunicación                                          </v>
      </c>
      <c r="G82" s="21"/>
      <c r="H82" s="19" t="str">
        <f>CONCATENATE([2]Futbol_11_A!$B$34, "                                          ", [2]Futbol_11_A!$F$34)</f>
        <v xml:space="preserve">Cs. Sociales                                          </v>
      </c>
      <c r="I82" s="21"/>
    </row>
    <row r="83" spans="2:10" ht="15.75" thickBot="1" x14ac:dyDescent="0.3">
      <c r="B83" s="38">
        <v>8</v>
      </c>
      <c r="C83" s="39">
        <v>43012</v>
      </c>
      <c r="D83" s="40">
        <v>0.60416666666666663</v>
      </c>
      <c r="E83" s="21" t="s">
        <v>42</v>
      </c>
      <c r="F83" s="19" t="str">
        <f>CONCATENATE([2]Futbol_11_A!$B$31, "                                          ", [2]Futbol_11_A!$F$31)</f>
        <v xml:space="preserve">Arquitectura                                          </v>
      </c>
      <c r="G83" s="21"/>
      <c r="H83" s="19" t="str">
        <f>CONCATENATE([2]Futbol_11_A!$B$35, "                                          ", [2]Futbol_11_A!$F$35)</f>
        <v xml:space="preserve">Artes                                          </v>
      </c>
      <c r="I83" s="21"/>
    </row>
    <row r="84" spans="2:10" ht="15.75" thickBot="1" x14ac:dyDescent="0.3">
      <c r="B84" s="38">
        <v>9</v>
      </c>
      <c r="C84" s="39">
        <v>43014</v>
      </c>
      <c r="D84" s="40">
        <v>0.66666666666666663</v>
      </c>
      <c r="E84" s="21" t="s">
        <v>41</v>
      </c>
      <c r="F84" s="19" t="str">
        <f>CONCATENATE([2]Futbol_11_A!$B$31, "                                          ", [2]Futbol_11_A!$F$31)</f>
        <v xml:space="preserve">Arquitectura                                          </v>
      </c>
      <c r="G84" s="21"/>
      <c r="H84" s="19" t="str">
        <f>CONCATENATE([2]Futbol_11_A!$B$33, "                                          ", [2]Futbol_11_A!$F$33)</f>
        <v xml:space="preserve">Psicologia                                          </v>
      </c>
      <c r="I84" s="21"/>
    </row>
    <row r="85" spans="2:10" ht="15.75" thickBot="1" x14ac:dyDescent="0.3">
      <c r="B85" s="38">
        <v>10</v>
      </c>
      <c r="C85" s="39">
        <v>43014</v>
      </c>
      <c r="D85" s="40">
        <v>0.66666666666666663</v>
      </c>
      <c r="E85" s="21" t="s">
        <v>42</v>
      </c>
      <c r="F85" s="19" t="str">
        <f>CONCATENATE([2]Futbol_11_A!$B$35, "                                          ", [2]Futbol_11_A!$F$35)</f>
        <v xml:space="preserve">Artes                                          </v>
      </c>
      <c r="G85" s="21"/>
      <c r="H85" s="19" t="str">
        <f>CONCATENATE([2]Futbol_11_A!$B$34, "                                          ", [2]Futbol_11_A!$F$34)</f>
        <v xml:space="preserve">Cs. Sociales                                          </v>
      </c>
      <c r="I85" s="21"/>
    </row>
    <row r="87" spans="2:10" ht="54.75" customHeight="1" x14ac:dyDescent="0.25"/>
    <row r="88" spans="2:10" ht="9.75" customHeight="1" x14ac:dyDescent="0.25"/>
    <row r="89" spans="2:10" ht="46.5" x14ac:dyDescent="0.7">
      <c r="B89" s="94" t="s">
        <v>140</v>
      </c>
      <c r="C89" s="94"/>
      <c r="D89" s="94"/>
      <c r="E89" s="94"/>
      <c r="F89" s="94"/>
      <c r="G89" s="94"/>
      <c r="H89" s="94"/>
      <c r="I89" s="94"/>
      <c r="J89" s="94"/>
    </row>
    <row r="90" spans="2:10" ht="15.75" thickBot="1" x14ac:dyDescent="0.3">
      <c r="B90" s="101" t="s">
        <v>45</v>
      </c>
      <c r="C90" s="102"/>
      <c r="D90" s="102"/>
      <c r="E90" s="102"/>
      <c r="F90" s="102"/>
      <c r="G90" s="102"/>
      <c r="H90" s="102"/>
      <c r="I90" s="102"/>
      <c r="J90" s="102"/>
    </row>
    <row r="91" spans="2:10" ht="15.75" thickBot="1" x14ac:dyDescent="0.3">
      <c r="B91" s="6" t="s">
        <v>1</v>
      </c>
      <c r="C91" s="7" t="s">
        <v>2</v>
      </c>
      <c r="D91" s="8" t="s">
        <v>3</v>
      </c>
      <c r="E91" s="9" t="s">
        <v>4</v>
      </c>
      <c r="F91" s="6" t="s">
        <v>5</v>
      </c>
      <c r="G91" s="9" t="s">
        <v>77</v>
      </c>
      <c r="H91" s="6" t="s">
        <v>7</v>
      </c>
      <c r="I91" s="9" t="s">
        <v>77</v>
      </c>
      <c r="J91" s="6" t="s">
        <v>13</v>
      </c>
    </row>
    <row r="92" spans="2:10" ht="15.75" thickBot="1" x14ac:dyDescent="0.3">
      <c r="B92" s="6">
        <v>1</v>
      </c>
      <c r="C92" s="7">
        <v>43018</v>
      </c>
      <c r="D92" s="11">
        <v>0.64583333333333337</v>
      </c>
      <c r="E92" s="21" t="s">
        <v>141</v>
      </c>
      <c r="F92" s="22" t="s">
        <v>90</v>
      </c>
      <c r="G92" s="9"/>
      <c r="H92" s="22" t="s">
        <v>92</v>
      </c>
      <c r="I92" s="9"/>
      <c r="J92" s="6" t="s">
        <v>69</v>
      </c>
    </row>
    <row r="93" spans="2:10" ht="15.75" thickBot="1" x14ac:dyDescent="0.3">
      <c r="B93" s="6">
        <v>2</v>
      </c>
      <c r="C93" s="7">
        <v>43018</v>
      </c>
      <c r="D93" s="11">
        <v>0.70833333333333337</v>
      </c>
      <c r="E93" s="21" t="s">
        <v>141</v>
      </c>
      <c r="F93" s="22" t="s">
        <v>91</v>
      </c>
      <c r="G93" s="9"/>
      <c r="H93" s="22" t="s">
        <v>126</v>
      </c>
      <c r="I93" s="9"/>
      <c r="J93" s="6" t="s">
        <v>70</v>
      </c>
    </row>
    <row r="94" spans="2:10" ht="15.75" thickBot="1" x14ac:dyDescent="0.3">
      <c r="B94" s="6">
        <v>3</v>
      </c>
      <c r="C94" s="7">
        <v>43018</v>
      </c>
      <c r="D94" s="11">
        <v>0.77083333333333337</v>
      </c>
      <c r="E94" s="21" t="s">
        <v>141</v>
      </c>
      <c r="F94" s="22" t="s">
        <v>19</v>
      </c>
      <c r="G94" s="9"/>
      <c r="H94" s="22" t="s">
        <v>95</v>
      </c>
      <c r="I94" s="9"/>
      <c r="J94" s="6" t="s">
        <v>71</v>
      </c>
    </row>
    <row r="95" spans="2:10" ht="15.75" thickBot="1" x14ac:dyDescent="0.3">
      <c r="B95" s="2">
        <v>4</v>
      </c>
      <c r="C95" s="3">
        <v>43018</v>
      </c>
      <c r="D95" s="11">
        <v>0.83333333333333337</v>
      </c>
      <c r="E95" s="21" t="s">
        <v>141</v>
      </c>
      <c r="F95" s="23" t="s">
        <v>93</v>
      </c>
      <c r="G95" s="5"/>
      <c r="H95" s="23" t="s">
        <v>44</v>
      </c>
      <c r="I95" s="5"/>
      <c r="J95" s="2" t="s">
        <v>72</v>
      </c>
    </row>
    <row r="96" spans="2:10" ht="27" customHeight="1" x14ac:dyDescent="0.25"/>
    <row r="97" spans="2:10" ht="15.75" thickBot="1" x14ac:dyDescent="0.3">
      <c r="B97" s="101" t="s">
        <v>12</v>
      </c>
      <c r="C97" s="102"/>
      <c r="D97" s="102"/>
      <c r="E97" s="102"/>
      <c r="F97" s="102"/>
      <c r="G97" s="102"/>
      <c r="H97" s="102"/>
      <c r="I97" s="102"/>
      <c r="J97" s="102"/>
    </row>
    <row r="98" spans="2:10" ht="18" customHeight="1" thickBot="1" x14ac:dyDescent="0.3">
      <c r="B98" s="6" t="s">
        <v>1</v>
      </c>
      <c r="C98" s="7" t="s">
        <v>2</v>
      </c>
      <c r="D98" s="8" t="s">
        <v>3</v>
      </c>
      <c r="E98" s="9" t="s">
        <v>4</v>
      </c>
      <c r="F98" s="6" t="s">
        <v>5</v>
      </c>
      <c r="G98" s="9" t="s">
        <v>77</v>
      </c>
      <c r="H98" s="6" t="s">
        <v>7</v>
      </c>
      <c r="I98" s="9" t="s">
        <v>77</v>
      </c>
      <c r="J98" s="6" t="s">
        <v>13</v>
      </c>
    </row>
    <row r="99" spans="2:10" ht="18" customHeight="1" thickBot="1" x14ac:dyDescent="0.3">
      <c r="B99" s="6">
        <v>1</v>
      </c>
      <c r="C99" s="7">
        <v>43019</v>
      </c>
      <c r="D99" s="11">
        <v>0.77083333333333337</v>
      </c>
      <c r="E99" s="21" t="s">
        <v>141</v>
      </c>
      <c r="F99" s="22" t="s">
        <v>96</v>
      </c>
      <c r="G99" s="9"/>
      <c r="H99" s="22" t="s">
        <v>99</v>
      </c>
      <c r="I99" s="9"/>
      <c r="J99" s="6" t="s">
        <v>75</v>
      </c>
    </row>
    <row r="100" spans="2:10" ht="18" customHeight="1" thickBot="1" x14ac:dyDescent="0.3">
      <c r="B100" s="6">
        <v>2</v>
      </c>
      <c r="C100" s="7">
        <v>43019</v>
      </c>
      <c r="D100" s="11">
        <v>0.83333333333333337</v>
      </c>
      <c r="E100" s="21" t="s">
        <v>141</v>
      </c>
      <c r="F100" s="22" t="s">
        <v>98</v>
      </c>
      <c r="G100" s="9"/>
      <c r="H100" s="22" t="s">
        <v>97</v>
      </c>
      <c r="I100" s="9"/>
      <c r="J100" s="6" t="s">
        <v>76</v>
      </c>
    </row>
    <row r="101" spans="2:10" ht="18" customHeight="1" thickBot="1" x14ac:dyDescent="0.3">
      <c r="B101" s="6">
        <v>3</v>
      </c>
      <c r="C101" s="7">
        <v>43021</v>
      </c>
      <c r="D101" s="11">
        <v>0.77083333333333337</v>
      </c>
      <c r="E101" s="21" t="s">
        <v>141</v>
      </c>
      <c r="F101" s="22" t="s">
        <v>68</v>
      </c>
      <c r="G101" s="9"/>
      <c r="H101" s="22" t="s">
        <v>100</v>
      </c>
      <c r="I101" s="9"/>
      <c r="J101" s="6" t="s">
        <v>16</v>
      </c>
    </row>
    <row r="102" spans="2:10" ht="18" customHeight="1" thickBot="1" x14ac:dyDescent="0.3">
      <c r="B102" s="2">
        <v>4</v>
      </c>
      <c r="C102" s="3">
        <v>43021</v>
      </c>
      <c r="D102" s="11">
        <v>0.83333333333333337</v>
      </c>
      <c r="E102" s="21" t="s">
        <v>141</v>
      </c>
      <c r="F102" s="23" t="s">
        <v>73</v>
      </c>
      <c r="G102" s="5"/>
      <c r="H102" s="23" t="s">
        <v>101</v>
      </c>
      <c r="I102" s="5"/>
      <c r="J102" s="2" t="s">
        <v>17</v>
      </c>
    </row>
  </sheetData>
  <mergeCells count="15">
    <mergeCell ref="B90:J90"/>
    <mergeCell ref="B97:J97"/>
    <mergeCell ref="B42:J42"/>
    <mergeCell ref="B89:J89"/>
    <mergeCell ref="B43:I43"/>
    <mergeCell ref="B52:I52"/>
    <mergeCell ref="B61:I61"/>
    <mergeCell ref="B74:I74"/>
    <mergeCell ref="B9:J9"/>
    <mergeCell ref="B3:J3"/>
    <mergeCell ref="B4:J4"/>
    <mergeCell ref="B5:J5"/>
    <mergeCell ref="B6:J6"/>
    <mergeCell ref="B7:J7"/>
    <mergeCell ref="B8:J8"/>
  </mergeCells>
  <pageMargins left="0.31496062992125984" right="0" top="0.15748031496062992" bottom="0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8"/>
  <sheetViews>
    <sheetView topLeftCell="A4" workbookViewId="0">
      <selection activeCell="M74" sqref="M74"/>
    </sheetView>
  </sheetViews>
  <sheetFormatPr baseColWidth="10" defaultRowHeight="15" x14ac:dyDescent="0.25"/>
  <cols>
    <col min="1" max="1" width="9.28515625" customWidth="1"/>
    <col min="2" max="2" width="3" bestFit="1" customWidth="1"/>
    <col min="3" max="3" width="8.140625" bestFit="1" customWidth="1"/>
    <col min="4" max="4" width="6.7109375" style="18" bestFit="1" customWidth="1"/>
    <col min="5" max="5" width="7.285156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</cols>
  <sheetData>
    <row r="1" spans="2:10" ht="64.5" customHeight="1" x14ac:dyDescent="0.25"/>
    <row r="2" spans="2:10" ht="31.5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46.5" x14ac:dyDescent="0.7">
      <c r="B3" s="94" t="s">
        <v>50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3">
      <c r="B4" s="95" t="s">
        <v>52</v>
      </c>
      <c r="C4" s="95"/>
      <c r="D4" s="95"/>
      <c r="E4" s="95"/>
      <c r="F4" s="95"/>
      <c r="G4" s="95"/>
      <c r="H4" s="95"/>
      <c r="I4" s="95"/>
      <c r="J4" s="95"/>
    </row>
    <row r="5" spans="2:10" ht="27.75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59.25" customHeight="1" x14ac:dyDescent="0.25">
      <c r="B6" s="98" t="s">
        <v>120</v>
      </c>
      <c r="C6" s="98"/>
      <c r="D6" s="98"/>
      <c r="E6" s="98"/>
      <c r="F6" s="98"/>
      <c r="G6" s="98"/>
      <c r="H6" s="98"/>
      <c r="I6" s="98"/>
      <c r="J6" s="98"/>
    </row>
    <row r="7" spans="2:10" ht="71.25" customHeight="1" x14ac:dyDescent="0.25">
      <c r="B7" s="98" t="s">
        <v>116</v>
      </c>
      <c r="C7" s="98"/>
      <c r="D7" s="98"/>
      <c r="E7" s="98"/>
      <c r="F7" s="98"/>
      <c r="G7" s="98"/>
      <c r="H7" s="98"/>
      <c r="I7" s="98"/>
      <c r="J7" s="98"/>
    </row>
    <row r="8" spans="2:10" ht="63.75" customHeight="1" x14ac:dyDescent="0.25">
      <c r="B8" s="98" t="s">
        <v>117</v>
      </c>
      <c r="C8" s="98"/>
      <c r="D8" s="98"/>
      <c r="E8" s="98"/>
      <c r="F8" s="98"/>
      <c r="G8" s="98"/>
      <c r="H8" s="98"/>
      <c r="I8" s="98"/>
      <c r="J8" s="98"/>
    </row>
    <row r="9" spans="2:10" ht="9" customHeight="1" thickBot="1" x14ac:dyDescent="0.3">
      <c r="B9" s="68"/>
      <c r="C9" s="68"/>
      <c r="D9" s="69"/>
      <c r="E9" s="68"/>
      <c r="F9" s="68"/>
      <c r="G9" s="68"/>
      <c r="H9" s="68"/>
      <c r="I9" s="68"/>
      <c r="J9" s="68"/>
    </row>
    <row r="10" spans="2:10" ht="15.95" customHeight="1" thickBot="1" x14ac:dyDescent="0.3">
      <c r="C10" s="57"/>
      <c r="D10" s="64"/>
      <c r="E10" s="13" t="s">
        <v>1</v>
      </c>
      <c r="F10" s="55" t="s">
        <v>0</v>
      </c>
      <c r="G10" s="64"/>
    </row>
    <row r="11" spans="2:10" ht="15.95" customHeight="1" thickBot="1" x14ac:dyDescent="0.3">
      <c r="C11" s="57"/>
      <c r="D11" s="65"/>
      <c r="E11" s="14">
        <v>1</v>
      </c>
      <c r="F11" s="54" t="s">
        <v>21</v>
      </c>
      <c r="G11" s="65"/>
    </row>
    <row r="12" spans="2:10" ht="15.95" customHeight="1" thickBot="1" x14ac:dyDescent="0.3">
      <c r="C12" s="57"/>
      <c r="D12" s="65"/>
      <c r="E12" s="14">
        <v>2</v>
      </c>
      <c r="F12" s="54" t="s">
        <v>20</v>
      </c>
      <c r="G12" s="65"/>
    </row>
    <row r="13" spans="2:10" ht="15.95" customHeight="1" thickBot="1" x14ac:dyDescent="0.3">
      <c r="C13" s="57"/>
      <c r="D13" s="65"/>
      <c r="E13" s="14">
        <v>3</v>
      </c>
      <c r="F13" s="54" t="s">
        <v>32</v>
      </c>
      <c r="G13" s="65"/>
    </row>
    <row r="14" spans="2:10" ht="15.95" customHeight="1" thickBot="1" x14ac:dyDescent="0.3">
      <c r="C14" s="57"/>
      <c r="D14" s="65"/>
      <c r="E14" s="15"/>
      <c r="F14" s="15"/>
      <c r="G14" s="65"/>
    </row>
    <row r="15" spans="2:10" ht="15.95" customHeight="1" thickBot="1" x14ac:dyDescent="0.3">
      <c r="C15" s="57"/>
      <c r="D15" s="65"/>
      <c r="E15" s="13" t="s">
        <v>1</v>
      </c>
      <c r="F15" s="55" t="s">
        <v>9</v>
      </c>
      <c r="G15" s="65"/>
    </row>
    <row r="16" spans="2:10" ht="15.75" thickBot="1" x14ac:dyDescent="0.3">
      <c r="C16" s="58"/>
      <c r="D16" s="66"/>
      <c r="E16" s="14">
        <v>4</v>
      </c>
      <c r="F16" s="54" t="s">
        <v>8</v>
      </c>
      <c r="G16" s="56"/>
    </row>
    <row r="17" spans="3:7" ht="15.95" customHeight="1" thickBot="1" x14ac:dyDescent="0.3">
      <c r="C17" s="57"/>
      <c r="D17" s="64"/>
      <c r="E17" s="14">
        <v>5</v>
      </c>
      <c r="F17" s="54" t="s">
        <v>29</v>
      </c>
      <c r="G17" s="64"/>
    </row>
    <row r="18" spans="3:7" ht="15.95" customHeight="1" thickBot="1" x14ac:dyDescent="0.3">
      <c r="C18" s="57"/>
      <c r="D18" s="65"/>
      <c r="E18" s="14">
        <v>6</v>
      </c>
      <c r="F18" s="54" t="s">
        <v>60</v>
      </c>
      <c r="G18" s="65"/>
    </row>
    <row r="19" spans="3:7" ht="15.95" customHeight="1" thickBot="1" x14ac:dyDescent="0.3">
      <c r="C19" s="57"/>
      <c r="D19" s="65"/>
      <c r="E19" s="15"/>
      <c r="F19" s="15"/>
      <c r="G19" s="65"/>
    </row>
    <row r="20" spans="3:7" ht="15.95" customHeight="1" thickBot="1" x14ac:dyDescent="0.3">
      <c r="C20" s="57"/>
      <c r="D20" s="65"/>
      <c r="E20" s="13" t="s">
        <v>1</v>
      </c>
      <c r="F20" s="55" t="s">
        <v>10</v>
      </c>
      <c r="G20" s="65"/>
    </row>
    <row r="21" spans="3:7" ht="15.95" customHeight="1" thickBot="1" x14ac:dyDescent="0.3">
      <c r="C21" s="57"/>
      <c r="D21" s="65"/>
      <c r="E21" s="14">
        <v>7</v>
      </c>
      <c r="F21" s="54" t="s">
        <v>61</v>
      </c>
      <c r="G21" s="65"/>
    </row>
    <row r="22" spans="3:7" ht="15.95" customHeight="1" thickBot="1" x14ac:dyDescent="0.3">
      <c r="C22" s="57"/>
      <c r="D22" s="65"/>
      <c r="E22" s="14">
        <v>8</v>
      </c>
      <c r="F22" s="54" t="s">
        <v>104</v>
      </c>
      <c r="G22" s="65"/>
    </row>
    <row r="23" spans="3:7" ht="15.75" thickBot="1" x14ac:dyDescent="0.3">
      <c r="C23" s="58"/>
      <c r="D23" s="66"/>
      <c r="E23" s="14">
        <v>9</v>
      </c>
      <c r="F23" s="54" t="s">
        <v>24</v>
      </c>
      <c r="G23" s="56"/>
    </row>
    <row r="24" spans="3:7" ht="15.95" customHeight="1" thickBot="1" x14ac:dyDescent="0.3">
      <c r="C24" s="57"/>
      <c r="D24" s="64"/>
      <c r="E24" s="15"/>
      <c r="F24" s="15"/>
      <c r="G24" s="64"/>
    </row>
    <row r="25" spans="3:7" ht="15.95" customHeight="1" thickBot="1" x14ac:dyDescent="0.3">
      <c r="C25" s="57"/>
      <c r="D25" s="65"/>
      <c r="E25" s="13" t="s">
        <v>1</v>
      </c>
      <c r="F25" s="55" t="s">
        <v>11</v>
      </c>
      <c r="G25" s="65"/>
    </row>
    <row r="26" spans="3:7" ht="15.95" customHeight="1" thickBot="1" x14ac:dyDescent="0.3">
      <c r="C26" s="57"/>
      <c r="D26" s="65"/>
      <c r="E26" s="14">
        <v>10</v>
      </c>
      <c r="F26" s="54" t="s">
        <v>49</v>
      </c>
      <c r="G26" s="65"/>
    </row>
    <row r="27" spans="3:7" ht="15.95" customHeight="1" thickBot="1" x14ac:dyDescent="0.3">
      <c r="C27" s="57"/>
      <c r="D27" s="65"/>
      <c r="E27" s="14">
        <v>11</v>
      </c>
      <c r="F27" s="54" t="s">
        <v>37</v>
      </c>
      <c r="G27" s="65"/>
    </row>
    <row r="28" spans="3:7" ht="15.95" customHeight="1" thickBot="1" x14ac:dyDescent="0.3">
      <c r="C28" s="57"/>
      <c r="D28" s="65"/>
      <c r="E28" s="14">
        <v>12</v>
      </c>
      <c r="F28" s="54" t="s">
        <v>103</v>
      </c>
      <c r="G28" s="65"/>
    </row>
    <row r="29" spans="3:7" ht="15.95" customHeight="1" thickBot="1" x14ac:dyDescent="0.3">
      <c r="C29" s="57"/>
      <c r="D29" s="65"/>
      <c r="E29" s="14">
        <v>13</v>
      </c>
      <c r="F29" s="54" t="s">
        <v>119</v>
      </c>
      <c r="G29" s="65"/>
    </row>
    <row r="30" spans="3:7" x14ac:dyDescent="0.25">
      <c r="C30" s="58"/>
      <c r="D30" s="66"/>
      <c r="E30" s="15"/>
      <c r="G30" s="56"/>
    </row>
    <row r="31" spans="3:7" ht="15.95" customHeight="1" x14ac:dyDescent="0.25">
      <c r="C31" s="57"/>
      <c r="D31" s="64"/>
      <c r="E31" s="64"/>
      <c r="F31" s="64"/>
      <c r="G31" s="64"/>
    </row>
    <row r="32" spans="3:7" ht="15.95" customHeight="1" x14ac:dyDescent="0.25">
      <c r="C32" s="57"/>
      <c r="D32" s="65"/>
      <c r="E32" s="65"/>
      <c r="F32" s="65"/>
      <c r="G32" s="65"/>
    </row>
    <row r="33" spans="2:10" ht="35.25" customHeight="1" x14ac:dyDescent="0.25">
      <c r="C33" s="57"/>
      <c r="D33" s="65"/>
      <c r="E33" s="65"/>
      <c r="F33" s="65"/>
      <c r="G33" s="65"/>
    </row>
    <row r="34" spans="2:10" ht="15.95" customHeight="1" x14ac:dyDescent="0.25">
      <c r="C34" s="57"/>
      <c r="D34" s="65"/>
      <c r="E34" s="65"/>
      <c r="F34" s="65"/>
      <c r="G34" s="65"/>
    </row>
    <row r="35" spans="2:10" ht="15.95" customHeight="1" x14ac:dyDescent="0.25">
      <c r="C35" s="57"/>
      <c r="D35" s="65"/>
      <c r="E35" s="65"/>
      <c r="F35" s="65"/>
      <c r="G35" s="65"/>
    </row>
    <row r="36" spans="2:10" ht="46.5" customHeight="1" x14ac:dyDescent="0.25">
      <c r="C36" s="57"/>
      <c r="D36" s="65"/>
      <c r="E36" s="65"/>
      <c r="F36" s="65"/>
      <c r="G36" s="65"/>
    </row>
    <row r="37" spans="2:10" ht="46.5" customHeight="1" x14ac:dyDescent="0.25">
      <c r="C37" s="57"/>
      <c r="D37" s="65"/>
      <c r="E37" s="65"/>
      <c r="F37" s="65"/>
      <c r="G37" s="65"/>
    </row>
    <row r="38" spans="2:10" ht="47.25" thickBot="1" x14ac:dyDescent="0.75">
      <c r="B38" s="94" t="s">
        <v>50</v>
      </c>
      <c r="C38" s="94"/>
      <c r="D38" s="94"/>
      <c r="E38" s="94"/>
      <c r="F38" s="94"/>
      <c r="G38" s="94"/>
      <c r="H38" s="94"/>
      <c r="I38" s="94"/>
      <c r="J38" s="94"/>
    </row>
    <row r="39" spans="2:10" ht="15.75" thickBot="1" x14ac:dyDescent="0.3">
      <c r="B39" s="113" t="s">
        <v>0</v>
      </c>
      <c r="C39" s="114"/>
      <c r="D39" s="114"/>
      <c r="E39" s="114"/>
      <c r="F39" s="114"/>
      <c r="G39" s="114"/>
      <c r="H39" s="114"/>
      <c r="I39" s="115"/>
    </row>
    <row r="40" spans="2:10" ht="15.95" customHeight="1" thickBot="1" x14ac:dyDescent="0.3">
      <c r="B40" s="27" t="s">
        <v>1</v>
      </c>
      <c r="C40" s="28" t="s">
        <v>2</v>
      </c>
      <c r="D40" s="28" t="s">
        <v>3</v>
      </c>
      <c r="E40" s="28" t="s">
        <v>4</v>
      </c>
      <c r="F40" s="28" t="s">
        <v>5</v>
      </c>
      <c r="G40" s="28" t="s">
        <v>6</v>
      </c>
      <c r="H40" s="28" t="s">
        <v>7</v>
      </c>
      <c r="I40" s="28" t="s">
        <v>6</v>
      </c>
    </row>
    <row r="41" spans="2:10" ht="15.95" customHeight="1" thickBot="1" x14ac:dyDescent="0.3">
      <c r="B41" s="27">
        <v>1</v>
      </c>
      <c r="C41" s="34">
        <v>43004</v>
      </c>
      <c r="D41" s="73">
        <v>0.77083333333333337</v>
      </c>
      <c r="E41" s="28">
        <v>1</v>
      </c>
      <c r="F41" s="54" t="s">
        <v>32</v>
      </c>
      <c r="G41" s="28"/>
      <c r="H41" s="54" t="s">
        <v>20</v>
      </c>
      <c r="I41" s="28"/>
    </row>
    <row r="42" spans="2:10" ht="15.95" customHeight="1" thickBot="1" x14ac:dyDescent="0.3">
      <c r="B42" s="27">
        <v>2</v>
      </c>
      <c r="C42" s="34">
        <v>43007</v>
      </c>
      <c r="D42" s="29">
        <v>0.79166666666666663</v>
      </c>
      <c r="E42" s="28">
        <v>1</v>
      </c>
      <c r="F42" s="54" t="s">
        <v>20</v>
      </c>
      <c r="G42" s="28"/>
      <c r="H42" s="54" t="s">
        <v>21</v>
      </c>
      <c r="I42" s="28"/>
    </row>
    <row r="43" spans="2:10" ht="15.95" customHeight="1" thickBot="1" x14ac:dyDescent="0.3">
      <c r="B43" s="27">
        <v>3</v>
      </c>
      <c r="C43" s="34">
        <v>43011</v>
      </c>
      <c r="D43" s="29">
        <v>0.75</v>
      </c>
      <c r="E43" s="28">
        <v>1</v>
      </c>
      <c r="F43" s="54" t="s">
        <v>21</v>
      </c>
      <c r="G43" s="28"/>
      <c r="H43" s="54" t="s">
        <v>32</v>
      </c>
      <c r="I43" s="28"/>
    </row>
    <row r="44" spans="2:10" ht="15.95" customHeight="1" thickBot="1" x14ac:dyDescent="0.3">
      <c r="B44" s="15"/>
      <c r="C44" s="15"/>
      <c r="D44" s="15"/>
      <c r="E44" s="15"/>
      <c r="F44" s="15"/>
      <c r="G44" s="15"/>
      <c r="H44" s="15"/>
      <c r="I44" s="15"/>
    </row>
    <row r="45" spans="2:10" ht="15.95" customHeight="1" thickBot="1" x14ac:dyDescent="0.3">
      <c r="B45" s="113" t="s">
        <v>9</v>
      </c>
      <c r="C45" s="114"/>
      <c r="D45" s="114"/>
      <c r="E45" s="114"/>
      <c r="F45" s="114"/>
      <c r="G45" s="114"/>
      <c r="H45" s="114"/>
      <c r="I45" s="115"/>
    </row>
    <row r="46" spans="2:10" ht="15.95" customHeight="1" thickBot="1" x14ac:dyDescent="0.3">
      <c r="B46" s="27" t="s">
        <v>1</v>
      </c>
      <c r="C46" s="28" t="s">
        <v>2</v>
      </c>
      <c r="D46" s="28" t="s">
        <v>3</v>
      </c>
      <c r="E46" s="28" t="s">
        <v>4</v>
      </c>
      <c r="F46" s="28" t="s">
        <v>5</v>
      </c>
      <c r="G46" s="28" t="s">
        <v>6</v>
      </c>
      <c r="H46" s="28" t="s">
        <v>7</v>
      </c>
      <c r="I46" s="28" t="s">
        <v>6</v>
      </c>
    </row>
    <row r="47" spans="2:10" ht="15.95" customHeight="1" thickBot="1" x14ac:dyDescent="0.3">
      <c r="B47" s="27">
        <v>1</v>
      </c>
      <c r="C47" s="34">
        <v>43004</v>
      </c>
      <c r="D47" s="73">
        <v>0.77083333333333337</v>
      </c>
      <c r="E47" s="28">
        <v>2</v>
      </c>
      <c r="F47" s="54" t="s">
        <v>60</v>
      </c>
      <c r="G47" s="28"/>
      <c r="H47" s="54" t="s">
        <v>29</v>
      </c>
      <c r="I47" s="28"/>
    </row>
    <row r="48" spans="2:10" ht="15.95" customHeight="1" thickBot="1" x14ac:dyDescent="0.3">
      <c r="B48" s="27">
        <v>2</v>
      </c>
      <c r="C48" s="34">
        <v>43007</v>
      </c>
      <c r="D48" s="29">
        <v>0.79166666666666663</v>
      </c>
      <c r="E48" s="28">
        <v>2</v>
      </c>
      <c r="F48" s="54" t="s">
        <v>29</v>
      </c>
      <c r="G48" s="28"/>
      <c r="H48" s="54" t="s">
        <v>8</v>
      </c>
      <c r="I48" s="28"/>
    </row>
    <row r="49" spans="2:9" ht="15.95" customHeight="1" thickBot="1" x14ac:dyDescent="0.3">
      <c r="B49" s="27">
        <v>3</v>
      </c>
      <c r="C49" s="34">
        <v>43011</v>
      </c>
      <c r="D49" s="29">
        <v>0.75</v>
      </c>
      <c r="E49" s="28">
        <v>2</v>
      </c>
      <c r="F49" s="54" t="s">
        <v>8</v>
      </c>
      <c r="G49" s="28"/>
      <c r="H49" s="54" t="s">
        <v>60</v>
      </c>
      <c r="I49" s="28"/>
    </row>
    <row r="50" spans="2:9" ht="15.95" customHeight="1" thickBot="1" x14ac:dyDescent="0.3">
      <c r="B50" s="15"/>
      <c r="C50" s="15"/>
      <c r="D50" s="15"/>
      <c r="E50" s="15"/>
      <c r="F50" s="15"/>
      <c r="G50" s="15"/>
      <c r="H50" s="15"/>
      <c r="I50" s="15"/>
    </row>
    <row r="51" spans="2:9" ht="15.95" customHeight="1" thickBot="1" x14ac:dyDescent="0.3">
      <c r="B51" s="113" t="s">
        <v>10</v>
      </c>
      <c r="C51" s="114"/>
      <c r="D51" s="114"/>
      <c r="E51" s="114"/>
      <c r="F51" s="114"/>
      <c r="G51" s="114"/>
      <c r="H51" s="114"/>
      <c r="I51" s="115"/>
    </row>
    <row r="52" spans="2:9" ht="15.75" thickBot="1" x14ac:dyDescent="0.3">
      <c r="B52" s="27" t="s">
        <v>1</v>
      </c>
      <c r="C52" s="28" t="s">
        <v>2</v>
      </c>
      <c r="D52" s="28" t="s">
        <v>3</v>
      </c>
      <c r="E52" s="28" t="s">
        <v>4</v>
      </c>
      <c r="F52" s="28" t="s">
        <v>5</v>
      </c>
      <c r="G52" s="28" t="s">
        <v>6</v>
      </c>
      <c r="H52" s="28" t="s">
        <v>7</v>
      </c>
      <c r="I52" s="28" t="s">
        <v>6</v>
      </c>
    </row>
    <row r="53" spans="2:9" ht="14.25" customHeight="1" thickBot="1" x14ac:dyDescent="0.3">
      <c r="B53" s="27">
        <v>1</v>
      </c>
      <c r="C53" s="34">
        <v>43004</v>
      </c>
      <c r="D53" s="73">
        <v>0.79166666666666663</v>
      </c>
      <c r="E53" s="28">
        <v>1</v>
      </c>
      <c r="F53" s="54" t="s">
        <v>24</v>
      </c>
      <c r="G53" s="28"/>
      <c r="H53" s="54" t="s">
        <v>104</v>
      </c>
      <c r="I53" s="28"/>
    </row>
    <row r="54" spans="2:9" ht="15.95" customHeight="1" thickBot="1" x14ac:dyDescent="0.3">
      <c r="B54" s="27">
        <v>2</v>
      </c>
      <c r="C54" s="34">
        <v>43007</v>
      </c>
      <c r="D54" s="29">
        <v>0.83333333333333337</v>
      </c>
      <c r="E54" s="28">
        <v>1</v>
      </c>
      <c r="F54" s="54" t="s">
        <v>104</v>
      </c>
      <c r="G54" s="28"/>
      <c r="H54" s="54" t="s">
        <v>61</v>
      </c>
      <c r="I54" s="28"/>
    </row>
    <row r="55" spans="2:9" ht="15.95" customHeight="1" thickBot="1" x14ac:dyDescent="0.3">
      <c r="B55" s="27">
        <v>3</v>
      </c>
      <c r="C55" s="34">
        <v>43011</v>
      </c>
      <c r="D55" s="73">
        <v>0.79166666666666663</v>
      </c>
      <c r="E55" s="28">
        <v>1</v>
      </c>
      <c r="F55" s="54" t="s">
        <v>61</v>
      </c>
      <c r="G55" s="28"/>
      <c r="H55" s="54" t="s">
        <v>24</v>
      </c>
      <c r="I55" s="28"/>
    </row>
    <row r="56" spans="2:9" ht="15.95" customHeight="1" thickBot="1" x14ac:dyDescent="0.3">
      <c r="B56" s="15"/>
      <c r="C56" s="15"/>
      <c r="D56" s="15"/>
      <c r="E56" s="15"/>
      <c r="F56" s="15"/>
      <c r="G56" s="15"/>
      <c r="H56" s="15"/>
      <c r="I56" s="15"/>
    </row>
    <row r="57" spans="2:9" ht="15.95" customHeight="1" thickBot="1" x14ac:dyDescent="0.3">
      <c r="B57" s="113" t="s">
        <v>11</v>
      </c>
      <c r="C57" s="114"/>
      <c r="D57" s="114"/>
      <c r="E57" s="114"/>
      <c r="F57" s="114"/>
      <c r="G57" s="114"/>
      <c r="H57" s="114"/>
      <c r="I57" s="115"/>
    </row>
    <row r="58" spans="2:9" ht="15.95" customHeight="1" thickBot="1" x14ac:dyDescent="0.3">
      <c r="B58" s="27" t="s">
        <v>1</v>
      </c>
      <c r="C58" s="28" t="s">
        <v>2</v>
      </c>
      <c r="D58" s="28" t="s">
        <v>3</v>
      </c>
      <c r="E58" s="28" t="s">
        <v>4</v>
      </c>
      <c r="F58" s="28" t="s">
        <v>5</v>
      </c>
      <c r="G58" s="28" t="s">
        <v>6</v>
      </c>
      <c r="H58" s="28" t="s">
        <v>7</v>
      </c>
      <c r="I58" s="28" t="s">
        <v>6</v>
      </c>
    </row>
    <row r="59" spans="2:9" ht="15.95" customHeight="1" thickBot="1" x14ac:dyDescent="0.3">
      <c r="B59" s="27">
        <v>1</v>
      </c>
      <c r="C59" s="34">
        <v>43004</v>
      </c>
      <c r="D59" s="73">
        <v>0.75</v>
      </c>
      <c r="E59" s="28">
        <v>1</v>
      </c>
      <c r="F59" s="54" t="s">
        <v>49</v>
      </c>
      <c r="G59" s="28"/>
      <c r="H59" s="54" t="s">
        <v>37</v>
      </c>
      <c r="I59" s="28"/>
    </row>
    <row r="60" spans="2:9" ht="15.95" customHeight="1" thickBot="1" x14ac:dyDescent="0.3">
      <c r="B60" s="27">
        <v>2</v>
      </c>
      <c r="C60" s="34">
        <v>43004</v>
      </c>
      <c r="D60" s="73">
        <v>0.75</v>
      </c>
      <c r="E60" s="28">
        <v>2</v>
      </c>
      <c r="F60" s="54" t="s">
        <v>119</v>
      </c>
      <c r="G60" s="28"/>
      <c r="H60" s="54" t="s">
        <v>103</v>
      </c>
      <c r="I60" s="28"/>
    </row>
    <row r="61" spans="2:9" ht="15.95" customHeight="1" thickBot="1" x14ac:dyDescent="0.3">
      <c r="B61" s="27">
        <v>3</v>
      </c>
      <c r="C61" s="34">
        <v>43007</v>
      </c>
      <c r="D61" s="29">
        <v>0.8125</v>
      </c>
      <c r="E61" s="28">
        <v>1</v>
      </c>
      <c r="F61" s="54" t="s">
        <v>49</v>
      </c>
      <c r="G61" s="28"/>
      <c r="H61" s="54" t="s">
        <v>119</v>
      </c>
      <c r="I61" s="28"/>
    </row>
    <row r="62" spans="2:9" ht="15.95" customHeight="1" thickBot="1" x14ac:dyDescent="0.3">
      <c r="B62" s="27">
        <v>4</v>
      </c>
      <c r="C62" s="34">
        <v>43007</v>
      </c>
      <c r="D62" s="29">
        <v>0.8125</v>
      </c>
      <c r="E62" s="28">
        <v>2</v>
      </c>
      <c r="F62" s="54" t="s">
        <v>103</v>
      </c>
      <c r="G62" s="28"/>
      <c r="H62" s="54" t="s">
        <v>37</v>
      </c>
      <c r="I62" s="28"/>
    </row>
    <row r="63" spans="2:9" ht="15.95" customHeight="1" thickBot="1" x14ac:dyDescent="0.3">
      <c r="B63" s="27">
        <v>5</v>
      </c>
      <c r="C63" s="34">
        <v>43011</v>
      </c>
      <c r="D63" s="73">
        <v>0.77083333333333337</v>
      </c>
      <c r="E63" s="28">
        <v>1</v>
      </c>
      <c r="F63" s="54" t="s">
        <v>49</v>
      </c>
      <c r="G63" s="28"/>
      <c r="H63" s="54" t="s">
        <v>103</v>
      </c>
      <c r="I63" s="28"/>
    </row>
    <row r="64" spans="2:9" ht="15.95" customHeight="1" thickBot="1" x14ac:dyDescent="0.3">
      <c r="B64" s="27">
        <v>6</v>
      </c>
      <c r="C64" s="34">
        <v>43011</v>
      </c>
      <c r="D64" s="73">
        <v>0.77083333333333337</v>
      </c>
      <c r="E64" s="28">
        <v>2</v>
      </c>
      <c r="F64" s="54" t="s">
        <v>37</v>
      </c>
      <c r="G64" s="28"/>
      <c r="H64" s="54" t="s">
        <v>119</v>
      </c>
      <c r="I64" s="28"/>
    </row>
    <row r="65" spans="2:10" ht="17.25" customHeight="1" x14ac:dyDescent="0.25">
      <c r="B65" s="67"/>
      <c r="C65" s="67"/>
      <c r="D65" s="67"/>
      <c r="E65" s="67"/>
      <c r="F65" s="67"/>
      <c r="G65" s="67"/>
      <c r="H65" s="67"/>
      <c r="I65" s="67"/>
    </row>
    <row r="66" spans="2:10" ht="15.75" thickBot="1" x14ac:dyDescent="0.3">
      <c r="B66" s="101" t="s">
        <v>45</v>
      </c>
      <c r="C66" s="102"/>
      <c r="D66" s="102"/>
      <c r="E66" s="102"/>
      <c r="F66" s="102"/>
      <c r="G66" s="102"/>
      <c r="H66" s="102"/>
      <c r="I66" s="102"/>
      <c r="J66" s="102"/>
    </row>
    <row r="67" spans="2:10" ht="15.75" thickBot="1" x14ac:dyDescent="0.3">
      <c r="B67" s="6" t="s">
        <v>1</v>
      </c>
      <c r="C67" s="7" t="s">
        <v>2</v>
      </c>
      <c r="D67" s="8" t="s">
        <v>3</v>
      </c>
      <c r="E67" s="9" t="s">
        <v>4</v>
      </c>
      <c r="F67" s="6" t="s">
        <v>5</v>
      </c>
      <c r="G67" s="9" t="s">
        <v>6</v>
      </c>
      <c r="H67" s="6" t="s">
        <v>7</v>
      </c>
      <c r="I67" s="9" t="s">
        <v>6</v>
      </c>
      <c r="J67" s="6" t="s">
        <v>13</v>
      </c>
    </row>
    <row r="68" spans="2:10" ht="15.75" thickBot="1" x14ac:dyDescent="0.3">
      <c r="B68" s="6">
        <v>1</v>
      </c>
      <c r="C68" s="7">
        <v>43014</v>
      </c>
      <c r="D68" s="8">
        <v>0.79166666666666663</v>
      </c>
      <c r="E68" s="5" t="s">
        <v>41</v>
      </c>
      <c r="F68" s="10" t="s">
        <v>14</v>
      </c>
      <c r="G68" s="9"/>
      <c r="H68" s="10" t="s">
        <v>18</v>
      </c>
      <c r="I68" s="9"/>
      <c r="J68" s="6" t="s">
        <v>69</v>
      </c>
    </row>
    <row r="69" spans="2:10" ht="15.75" thickBot="1" x14ac:dyDescent="0.3">
      <c r="B69" s="6">
        <v>2</v>
      </c>
      <c r="C69" s="7">
        <v>43014</v>
      </c>
      <c r="D69" s="8">
        <v>0.79166666666666663</v>
      </c>
      <c r="E69" s="5" t="s">
        <v>42</v>
      </c>
      <c r="F69" s="10" t="s">
        <v>15</v>
      </c>
      <c r="G69" s="9"/>
      <c r="H69" s="10" t="s">
        <v>19</v>
      </c>
      <c r="I69" s="9"/>
      <c r="J69" s="6" t="s">
        <v>70</v>
      </c>
    </row>
    <row r="70" spans="2:10" ht="15.75" thickBot="1" x14ac:dyDescent="0.3">
      <c r="B70" s="6">
        <v>3</v>
      </c>
      <c r="C70" s="7">
        <v>43014</v>
      </c>
      <c r="D70" s="8">
        <v>0.8125</v>
      </c>
      <c r="E70" s="5" t="s">
        <v>41</v>
      </c>
      <c r="F70" s="10" t="s">
        <v>43</v>
      </c>
      <c r="G70" s="9"/>
      <c r="H70" s="10" t="s">
        <v>47</v>
      </c>
      <c r="I70" s="9"/>
      <c r="J70" s="6" t="s">
        <v>71</v>
      </c>
    </row>
    <row r="71" spans="2:10" ht="15.75" thickBot="1" x14ac:dyDescent="0.3">
      <c r="B71" s="2">
        <v>4</v>
      </c>
      <c r="C71" s="3">
        <v>43014</v>
      </c>
      <c r="D71" s="11">
        <v>0.8125</v>
      </c>
      <c r="E71" s="5" t="s">
        <v>42</v>
      </c>
      <c r="F71" s="12" t="s">
        <v>46</v>
      </c>
      <c r="G71" s="5"/>
      <c r="H71" s="12" t="s">
        <v>44</v>
      </c>
      <c r="I71" s="5"/>
      <c r="J71" s="2" t="s">
        <v>72</v>
      </c>
    </row>
    <row r="72" spans="2:10" ht="19.5" customHeight="1" x14ac:dyDescent="0.25"/>
    <row r="73" spans="2:10" ht="15.75" thickBot="1" x14ac:dyDescent="0.3">
      <c r="B73" s="101" t="s">
        <v>12</v>
      </c>
      <c r="C73" s="102"/>
      <c r="D73" s="102"/>
      <c r="E73" s="102"/>
      <c r="F73" s="102"/>
      <c r="G73" s="102"/>
      <c r="H73" s="102"/>
      <c r="I73" s="102"/>
      <c r="J73" s="102"/>
    </row>
    <row r="74" spans="2:10" ht="15.75" thickBot="1" x14ac:dyDescent="0.3">
      <c r="B74" s="6" t="s">
        <v>1</v>
      </c>
      <c r="C74" s="7" t="s">
        <v>2</v>
      </c>
      <c r="D74" s="8" t="s">
        <v>3</v>
      </c>
      <c r="E74" s="9" t="s">
        <v>4</v>
      </c>
      <c r="F74" s="6" t="s">
        <v>5</v>
      </c>
      <c r="G74" s="9" t="s">
        <v>6</v>
      </c>
      <c r="H74" s="6" t="s">
        <v>7</v>
      </c>
      <c r="I74" s="9" t="s">
        <v>6</v>
      </c>
      <c r="J74" s="6" t="s">
        <v>13</v>
      </c>
    </row>
    <row r="75" spans="2:10" ht="15.75" thickBot="1" x14ac:dyDescent="0.3">
      <c r="B75" s="6">
        <v>1</v>
      </c>
      <c r="C75" s="7">
        <v>43018</v>
      </c>
      <c r="D75" s="8">
        <v>0.75</v>
      </c>
      <c r="E75" s="5" t="s">
        <v>41</v>
      </c>
      <c r="F75" s="10" t="s">
        <v>63</v>
      </c>
      <c r="G75" s="9"/>
      <c r="H75" s="10" t="s">
        <v>64</v>
      </c>
      <c r="I75" s="9"/>
      <c r="J75" s="6" t="s">
        <v>75</v>
      </c>
    </row>
    <row r="76" spans="2:10" ht="15.75" thickBot="1" x14ac:dyDescent="0.3">
      <c r="B76" s="6">
        <v>2</v>
      </c>
      <c r="C76" s="7">
        <v>43018</v>
      </c>
      <c r="D76" s="8">
        <v>0.75</v>
      </c>
      <c r="E76" s="5" t="s">
        <v>42</v>
      </c>
      <c r="F76" s="10" t="s">
        <v>65</v>
      </c>
      <c r="G76" s="9"/>
      <c r="H76" s="10" t="s">
        <v>66</v>
      </c>
      <c r="I76" s="9"/>
      <c r="J76" s="6" t="s">
        <v>76</v>
      </c>
    </row>
    <row r="77" spans="2:10" ht="15.75" thickBot="1" x14ac:dyDescent="0.3">
      <c r="B77" s="6">
        <v>3</v>
      </c>
      <c r="C77" s="7">
        <v>43018</v>
      </c>
      <c r="D77" s="8">
        <v>0.77083333333333337</v>
      </c>
      <c r="E77" s="5" t="s">
        <v>41</v>
      </c>
      <c r="F77" s="10" t="s">
        <v>68</v>
      </c>
      <c r="G77" s="9"/>
      <c r="H77" s="10" t="s">
        <v>67</v>
      </c>
      <c r="I77" s="9"/>
      <c r="J77" s="6" t="s">
        <v>16</v>
      </c>
    </row>
    <row r="78" spans="2:10" ht="15.75" thickBot="1" x14ac:dyDescent="0.3">
      <c r="B78" s="2">
        <v>4</v>
      </c>
      <c r="C78" s="3">
        <v>43018</v>
      </c>
      <c r="D78" s="11">
        <v>0.79166666666666663</v>
      </c>
      <c r="E78" s="5" t="s">
        <v>41</v>
      </c>
      <c r="F78" s="12" t="s">
        <v>73</v>
      </c>
      <c r="G78" s="5"/>
      <c r="H78" s="12" t="s">
        <v>74</v>
      </c>
      <c r="I78" s="5"/>
      <c r="J78" s="2" t="s">
        <v>17</v>
      </c>
    </row>
  </sheetData>
  <mergeCells count="14">
    <mergeCell ref="B66:J66"/>
    <mergeCell ref="B73:J73"/>
    <mergeCell ref="B39:I39"/>
    <mergeCell ref="B45:I45"/>
    <mergeCell ref="B51:I51"/>
    <mergeCell ref="B57:I57"/>
    <mergeCell ref="B38:J38"/>
    <mergeCell ref="B8:J8"/>
    <mergeCell ref="B7:J7"/>
    <mergeCell ref="B2:J2"/>
    <mergeCell ref="B3:J3"/>
    <mergeCell ref="B4:J4"/>
    <mergeCell ref="B5:J5"/>
    <mergeCell ref="B6:J6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8"/>
  <sheetViews>
    <sheetView workbookViewId="0">
      <selection activeCell="B48" sqref="B48:I51"/>
    </sheetView>
  </sheetViews>
  <sheetFormatPr baseColWidth="10" defaultRowHeight="15" x14ac:dyDescent="0.25"/>
  <cols>
    <col min="1" max="1" width="10.28515625" customWidth="1"/>
    <col min="2" max="2" width="3" bestFit="1" customWidth="1"/>
    <col min="3" max="3" width="8.140625" bestFit="1" customWidth="1"/>
    <col min="4" max="4" width="5.5703125" bestFit="1" customWidth="1"/>
    <col min="5" max="5" width="7.42578125" bestFit="1" customWidth="1"/>
    <col min="6" max="6" width="21" customWidth="1"/>
    <col min="7" max="7" width="5.85546875" bestFit="1" customWidth="1"/>
    <col min="8" max="8" width="20.7109375" customWidth="1"/>
    <col min="9" max="9" width="5.85546875" bestFit="1" customWidth="1"/>
    <col min="10" max="10" width="9.28515625" bestFit="1" customWidth="1"/>
  </cols>
  <sheetData>
    <row r="2" spans="2:10" ht="65.25" customHeight="1" x14ac:dyDescent="0.25"/>
    <row r="3" spans="2:10" ht="27" customHeight="1" x14ac:dyDescent="0.25">
      <c r="B3" s="107" t="s">
        <v>78</v>
      </c>
      <c r="C3" s="107"/>
      <c r="D3" s="107"/>
      <c r="E3" s="107"/>
      <c r="F3" s="107"/>
      <c r="G3" s="107"/>
      <c r="H3" s="107"/>
      <c r="I3" s="107"/>
      <c r="J3" s="107"/>
    </row>
    <row r="4" spans="2:10" ht="36.75" customHeight="1" x14ac:dyDescent="0.7">
      <c r="B4" s="94" t="s">
        <v>51</v>
      </c>
      <c r="C4" s="94"/>
      <c r="D4" s="94"/>
      <c r="E4" s="94"/>
      <c r="F4" s="94"/>
      <c r="G4" s="94"/>
      <c r="H4" s="94"/>
      <c r="I4" s="94"/>
      <c r="J4" s="94"/>
    </row>
    <row r="5" spans="2:10" ht="18.75" x14ac:dyDescent="0.3">
      <c r="B5" s="95" t="s">
        <v>85</v>
      </c>
      <c r="C5" s="95"/>
      <c r="D5" s="95"/>
      <c r="E5" s="95"/>
      <c r="F5" s="95"/>
      <c r="G5" s="95"/>
      <c r="H5" s="95"/>
      <c r="I5" s="95"/>
      <c r="J5" s="95"/>
    </row>
    <row r="6" spans="2:10" ht="26.25" customHeight="1" x14ac:dyDescent="0.25">
      <c r="B6" s="96" t="s">
        <v>33</v>
      </c>
      <c r="C6" s="97"/>
      <c r="D6" s="97"/>
      <c r="E6" s="97"/>
      <c r="F6" s="97"/>
      <c r="G6" s="97"/>
      <c r="H6" s="97"/>
      <c r="I6" s="97"/>
      <c r="J6" s="97"/>
    </row>
    <row r="7" spans="2:10" ht="60" customHeight="1" x14ac:dyDescent="0.25">
      <c r="B7" s="111" t="s">
        <v>86</v>
      </c>
      <c r="C7" s="111"/>
      <c r="D7" s="111"/>
      <c r="E7" s="111"/>
      <c r="F7" s="111"/>
      <c r="G7" s="111"/>
      <c r="H7" s="111"/>
      <c r="I7" s="111"/>
      <c r="J7" s="111"/>
    </row>
    <row r="8" spans="2:10" ht="55.5" customHeight="1" x14ac:dyDescent="0.3">
      <c r="B8" s="112" t="s">
        <v>137</v>
      </c>
      <c r="C8" s="112"/>
      <c r="D8" s="112"/>
      <c r="E8" s="112"/>
      <c r="F8" s="112"/>
      <c r="G8" s="112"/>
      <c r="H8" s="112"/>
      <c r="I8" s="112"/>
      <c r="J8" s="112"/>
    </row>
    <row r="9" spans="2:10" ht="18.75" x14ac:dyDescent="0.3">
      <c r="B9" s="112" t="s">
        <v>88</v>
      </c>
      <c r="C9" s="112"/>
      <c r="D9" s="112"/>
      <c r="E9" s="112"/>
      <c r="F9" s="112"/>
      <c r="G9" s="112"/>
      <c r="H9" s="112"/>
      <c r="I9" s="112"/>
      <c r="J9" s="112"/>
    </row>
    <row r="10" spans="2:10" ht="41.25" customHeight="1" x14ac:dyDescent="0.3">
      <c r="B10" s="112" t="s">
        <v>89</v>
      </c>
      <c r="C10" s="112"/>
      <c r="D10" s="112"/>
      <c r="E10" s="112"/>
      <c r="F10" s="112"/>
      <c r="G10" s="112"/>
      <c r="H10" s="112"/>
      <c r="I10" s="112"/>
      <c r="J10" s="112"/>
    </row>
    <row r="11" spans="2:10" ht="10.5" customHeight="1" thickBot="1" x14ac:dyDescent="0.3"/>
    <row r="12" spans="2:10" ht="20.100000000000001" customHeight="1" thickBot="1" x14ac:dyDescent="0.3">
      <c r="E12" s="13" t="s">
        <v>1</v>
      </c>
      <c r="F12" s="36" t="s">
        <v>0</v>
      </c>
    </row>
    <row r="13" spans="2:10" ht="20.100000000000001" customHeight="1" thickBot="1" x14ac:dyDescent="0.3">
      <c r="E13" s="14">
        <v>1</v>
      </c>
      <c r="F13" s="35" t="s">
        <v>30</v>
      </c>
    </row>
    <row r="14" spans="2:10" ht="20.100000000000001" customHeight="1" thickBot="1" x14ac:dyDescent="0.3">
      <c r="E14" s="14">
        <v>2</v>
      </c>
      <c r="F14" s="35" t="s">
        <v>37</v>
      </c>
    </row>
    <row r="15" spans="2:10" ht="20.100000000000001" customHeight="1" thickBot="1" x14ac:dyDescent="0.3">
      <c r="E15" s="14">
        <v>3</v>
      </c>
      <c r="F15" s="35" t="s">
        <v>83</v>
      </c>
    </row>
    <row r="16" spans="2:10" ht="20.100000000000001" customHeight="1" thickBot="1" x14ac:dyDescent="0.3">
      <c r="E16" s="15"/>
      <c r="F16" s="15"/>
    </row>
    <row r="17" spans="5:6" ht="20.100000000000001" customHeight="1" thickBot="1" x14ac:dyDescent="0.3">
      <c r="E17" s="13" t="s">
        <v>1</v>
      </c>
      <c r="F17" s="36" t="s">
        <v>9</v>
      </c>
    </row>
    <row r="18" spans="5:6" ht="20.100000000000001" customHeight="1" thickBot="1" x14ac:dyDescent="0.3">
      <c r="E18" s="14">
        <v>4</v>
      </c>
      <c r="F18" s="35" t="s">
        <v>84</v>
      </c>
    </row>
    <row r="19" spans="5:6" ht="20.100000000000001" customHeight="1" thickBot="1" x14ac:dyDescent="0.3">
      <c r="E19" s="14">
        <v>5</v>
      </c>
      <c r="F19" s="35" t="s">
        <v>22</v>
      </c>
    </row>
    <row r="20" spans="5:6" ht="20.100000000000001" customHeight="1" thickBot="1" x14ac:dyDescent="0.3">
      <c r="E20" s="14">
        <v>6</v>
      </c>
      <c r="F20" s="35" t="s">
        <v>24</v>
      </c>
    </row>
    <row r="21" spans="5:6" ht="20.100000000000001" customHeight="1" thickBot="1" x14ac:dyDescent="0.3">
      <c r="E21" s="15"/>
      <c r="F21" s="15"/>
    </row>
    <row r="22" spans="5:6" ht="20.100000000000001" customHeight="1" thickBot="1" x14ac:dyDescent="0.3">
      <c r="E22" s="13" t="s">
        <v>1</v>
      </c>
      <c r="F22" s="36" t="s">
        <v>105</v>
      </c>
    </row>
    <row r="23" spans="5:6" ht="20.100000000000001" customHeight="1" thickBot="1" x14ac:dyDescent="0.3">
      <c r="E23" s="14">
        <v>7</v>
      </c>
      <c r="F23" s="35" t="s">
        <v>31</v>
      </c>
    </row>
    <row r="24" spans="5:6" ht="20.100000000000001" customHeight="1" thickBot="1" x14ac:dyDescent="0.3">
      <c r="E24" s="14">
        <v>8</v>
      </c>
      <c r="F24" s="35" t="s">
        <v>29</v>
      </c>
    </row>
    <row r="25" spans="5:6" ht="20.100000000000001" customHeight="1" thickBot="1" x14ac:dyDescent="0.3">
      <c r="E25" s="14">
        <v>9</v>
      </c>
      <c r="F25" s="35" t="s">
        <v>20</v>
      </c>
    </row>
    <row r="26" spans="5:6" ht="20.100000000000001" customHeight="1" thickBot="1" x14ac:dyDescent="0.3">
      <c r="E26" s="14">
        <v>10</v>
      </c>
      <c r="F26" s="35" t="s">
        <v>82</v>
      </c>
    </row>
    <row r="27" spans="5:6" ht="20.100000000000001" customHeight="1" thickBot="1" x14ac:dyDescent="0.3">
      <c r="E27" s="15"/>
      <c r="F27" s="15"/>
    </row>
    <row r="28" spans="5:6" ht="20.100000000000001" customHeight="1" thickBot="1" x14ac:dyDescent="0.3">
      <c r="E28" s="13" t="s">
        <v>1</v>
      </c>
      <c r="F28" s="36" t="s">
        <v>105</v>
      </c>
    </row>
    <row r="29" spans="5:6" ht="20.100000000000001" customHeight="1" thickBot="1" x14ac:dyDescent="0.3">
      <c r="E29" s="14">
        <v>11</v>
      </c>
      <c r="F29" s="35" t="s">
        <v>21</v>
      </c>
    </row>
    <row r="30" spans="5:6" ht="20.100000000000001" customHeight="1" thickBot="1" x14ac:dyDescent="0.3">
      <c r="E30" s="14">
        <v>12</v>
      </c>
      <c r="F30" s="35" t="s">
        <v>27</v>
      </c>
    </row>
    <row r="31" spans="5:6" ht="20.100000000000001" customHeight="1" thickBot="1" x14ac:dyDescent="0.3">
      <c r="E31" s="14">
        <v>13</v>
      </c>
      <c r="F31" s="35" t="s">
        <v>48</v>
      </c>
    </row>
    <row r="32" spans="5:6" ht="20.100000000000001" customHeight="1" thickBot="1" x14ac:dyDescent="0.3">
      <c r="E32" s="14">
        <v>14</v>
      </c>
      <c r="F32" s="35" t="s">
        <v>23</v>
      </c>
    </row>
    <row r="33" spans="2:10" ht="27.75" customHeight="1" x14ac:dyDescent="0.25">
      <c r="E33" s="82"/>
      <c r="F33" s="80"/>
    </row>
    <row r="34" spans="2:10" ht="62.25" customHeight="1" x14ac:dyDescent="0.25">
      <c r="E34" s="82"/>
      <c r="F34" s="80"/>
    </row>
    <row r="35" spans="2:10" ht="47.25" thickBot="1" x14ac:dyDescent="0.75">
      <c r="B35" s="94" t="s">
        <v>51</v>
      </c>
      <c r="C35" s="94"/>
      <c r="D35" s="94"/>
      <c r="E35" s="94"/>
      <c r="F35" s="94"/>
      <c r="G35" s="94"/>
      <c r="H35" s="94"/>
      <c r="I35" s="94"/>
      <c r="J35" s="94"/>
    </row>
    <row r="36" spans="2:10" ht="15.75" thickBot="1" x14ac:dyDescent="0.3">
      <c r="B36" s="113" t="s">
        <v>0</v>
      </c>
      <c r="C36" s="114"/>
      <c r="D36" s="114"/>
      <c r="E36" s="114"/>
      <c r="F36" s="114"/>
      <c r="G36" s="114"/>
      <c r="H36" s="114"/>
      <c r="I36" s="115"/>
    </row>
    <row r="37" spans="2:10" ht="15.75" thickBot="1" x14ac:dyDescent="0.3">
      <c r="B37" s="27" t="s">
        <v>1</v>
      </c>
      <c r="C37" s="28" t="s">
        <v>2</v>
      </c>
      <c r="D37" s="28" t="s">
        <v>3</v>
      </c>
      <c r="E37" s="28" t="s">
        <v>4</v>
      </c>
      <c r="F37" s="28" t="s">
        <v>5</v>
      </c>
      <c r="G37" s="28" t="s">
        <v>6</v>
      </c>
      <c r="H37" s="28" t="s">
        <v>7</v>
      </c>
      <c r="I37" s="28" t="s">
        <v>6</v>
      </c>
    </row>
    <row r="38" spans="2:10" ht="15.75" thickBot="1" x14ac:dyDescent="0.3">
      <c r="B38" s="27">
        <v>1</v>
      </c>
      <c r="C38" s="34">
        <v>43003</v>
      </c>
      <c r="D38" s="29">
        <v>0.81944444444444453</v>
      </c>
      <c r="E38" s="28" t="s">
        <v>102</v>
      </c>
      <c r="F38" s="35" t="s">
        <v>83</v>
      </c>
      <c r="G38" s="28">
        <v>11</v>
      </c>
      <c r="H38" s="35" t="s">
        <v>37</v>
      </c>
      <c r="I38" s="28">
        <v>0</v>
      </c>
    </row>
    <row r="39" spans="2:10" ht="15.75" thickBot="1" x14ac:dyDescent="0.3">
      <c r="B39" s="27">
        <v>2</v>
      </c>
      <c r="C39" s="34">
        <v>43005</v>
      </c>
      <c r="D39" s="29">
        <v>0.88888888888888884</v>
      </c>
      <c r="E39" s="28" t="s">
        <v>102</v>
      </c>
      <c r="F39" s="35" t="s">
        <v>37</v>
      </c>
      <c r="G39" s="28"/>
      <c r="H39" s="35" t="s">
        <v>30</v>
      </c>
      <c r="I39" s="28"/>
    </row>
    <row r="40" spans="2:10" ht="15.75" thickBot="1" x14ac:dyDescent="0.3">
      <c r="B40" s="27">
        <v>3</v>
      </c>
      <c r="C40" s="34">
        <v>43007</v>
      </c>
      <c r="D40" s="29">
        <v>0.92361111111111116</v>
      </c>
      <c r="E40" s="28" t="s">
        <v>102</v>
      </c>
      <c r="F40" s="35" t="s">
        <v>30</v>
      </c>
      <c r="G40" s="28"/>
      <c r="H40" s="35" t="s">
        <v>83</v>
      </c>
      <c r="I40" s="28"/>
    </row>
    <row r="41" spans="2:10" ht="30" customHeight="1" thickBot="1" x14ac:dyDescent="0.3">
      <c r="B41" s="15"/>
      <c r="C41" s="15"/>
      <c r="D41" s="15"/>
      <c r="E41" s="15"/>
      <c r="F41" s="15"/>
      <c r="G41" s="15"/>
      <c r="H41" s="15"/>
      <c r="I41" s="15"/>
    </row>
    <row r="42" spans="2:10" ht="15.75" thickBot="1" x14ac:dyDescent="0.3">
      <c r="B42" s="113" t="s">
        <v>9</v>
      </c>
      <c r="C42" s="114"/>
      <c r="D42" s="114"/>
      <c r="E42" s="114"/>
      <c r="F42" s="114"/>
      <c r="G42" s="114"/>
      <c r="H42" s="114"/>
      <c r="I42" s="115"/>
    </row>
    <row r="43" spans="2:10" ht="15.75" thickBot="1" x14ac:dyDescent="0.3">
      <c r="B43" s="27" t="s">
        <v>1</v>
      </c>
      <c r="C43" s="28" t="s">
        <v>2</v>
      </c>
      <c r="D43" s="28" t="s">
        <v>3</v>
      </c>
      <c r="E43" s="28" t="s">
        <v>4</v>
      </c>
      <c r="F43" s="28" t="s">
        <v>5</v>
      </c>
      <c r="G43" s="28" t="s">
        <v>6</v>
      </c>
      <c r="H43" s="28" t="s">
        <v>7</v>
      </c>
      <c r="I43" s="28" t="s">
        <v>6</v>
      </c>
    </row>
    <row r="44" spans="2:10" ht="15.75" thickBot="1" x14ac:dyDescent="0.3">
      <c r="B44" s="27">
        <v>1</v>
      </c>
      <c r="C44" s="34">
        <v>43003</v>
      </c>
      <c r="D44" s="29">
        <v>0.85416666666666663</v>
      </c>
      <c r="E44" s="28" t="s">
        <v>102</v>
      </c>
      <c r="F44" s="35" t="s">
        <v>24</v>
      </c>
      <c r="G44" s="28">
        <v>2</v>
      </c>
      <c r="H44" s="35" t="s">
        <v>22</v>
      </c>
      <c r="I44" s="28">
        <v>2</v>
      </c>
    </row>
    <row r="45" spans="2:10" ht="15.75" thickBot="1" x14ac:dyDescent="0.3">
      <c r="B45" s="27">
        <v>2</v>
      </c>
      <c r="C45" s="34">
        <v>43005</v>
      </c>
      <c r="D45" s="29">
        <v>0.85416666666666663</v>
      </c>
      <c r="E45" s="28" t="s">
        <v>102</v>
      </c>
      <c r="F45" s="35" t="s">
        <v>22</v>
      </c>
      <c r="G45" s="28"/>
      <c r="H45" s="35" t="s">
        <v>84</v>
      </c>
      <c r="I45" s="28"/>
    </row>
    <row r="46" spans="2:10" ht="15.75" thickBot="1" x14ac:dyDescent="0.3">
      <c r="B46" s="27">
        <v>3</v>
      </c>
      <c r="C46" s="34">
        <v>43007</v>
      </c>
      <c r="D46" s="29">
        <v>0.88888888888888884</v>
      </c>
      <c r="E46" s="28" t="s">
        <v>102</v>
      </c>
      <c r="F46" s="35" t="s">
        <v>84</v>
      </c>
      <c r="G46" s="28"/>
      <c r="H46" s="35" t="s">
        <v>24</v>
      </c>
      <c r="I46" s="28"/>
    </row>
    <row r="47" spans="2:10" ht="15.75" thickBot="1" x14ac:dyDescent="0.3">
      <c r="B47" s="15"/>
      <c r="C47" s="15"/>
      <c r="D47" s="15"/>
      <c r="E47" s="15"/>
      <c r="F47" s="15"/>
      <c r="G47" s="15"/>
      <c r="H47" s="15"/>
      <c r="I47" s="15"/>
    </row>
    <row r="48" spans="2:10" ht="15.75" thickBot="1" x14ac:dyDescent="0.3">
      <c r="B48" s="113" t="s">
        <v>107</v>
      </c>
      <c r="C48" s="114"/>
      <c r="D48" s="114"/>
      <c r="E48" s="114"/>
      <c r="F48" s="114"/>
      <c r="G48" s="114"/>
      <c r="H48" s="114"/>
      <c r="I48" s="115"/>
    </row>
    <row r="49" spans="2:9" ht="15.75" thickBot="1" x14ac:dyDescent="0.3">
      <c r="B49" s="27" t="s">
        <v>1</v>
      </c>
      <c r="C49" s="28" t="s">
        <v>2</v>
      </c>
      <c r="D49" s="28" t="s">
        <v>3</v>
      </c>
      <c r="E49" s="28" t="s">
        <v>4</v>
      </c>
      <c r="F49" s="28" t="s">
        <v>5</v>
      </c>
      <c r="G49" s="28" t="s">
        <v>6</v>
      </c>
      <c r="H49" s="28" t="s">
        <v>7</v>
      </c>
      <c r="I49" s="28" t="s">
        <v>6</v>
      </c>
    </row>
    <row r="50" spans="2:9" ht="15.75" thickBot="1" x14ac:dyDescent="0.3">
      <c r="B50" s="27">
        <v>1</v>
      </c>
      <c r="C50" s="34">
        <v>43003</v>
      </c>
      <c r="D50" s="29">
        <v>0.88888888888888884</v>
      </c>
      <c r="E50" s="28" t="s">
        <v>102</v>
      </c>
      <c r="F50" s="35" t="s">
        <v>31</v>
      </c>
      <c r="G50" s="28">
        <v>2</v>
      </c>
      <c r="H50" s="35" t="s">
        <v>29</v>
      </c>
      <c r="I50" s="28">
        <v>4</v>
      </c>
    </row>
    <row r="51" spans="2:9" ht="15.75" thickBot="1" x14ac:dyDescent="0.3">
      <c r="B51" s="27">
        <v>2</v>
      </c>
      <c r="C51" s="34">
        <v>43003</v>
      </c>
      <c r="D51" s="29">
        <v>0.92361111111111116</v>
      </c>
      <c r="E51" s="28" t="s">
        <v>102</v>
      </c>
      <c r="F51" s="35" t="s">
        <v>82</v>
      </c>
      <c r="G51" s="28">
        <v>1</v>
      </c>
      <c r="H51" s="35" t="s">
        <v>20</v>
      </c>
      <c r="I51" s="28">
        <v>1</v>
      </c>
    </row>
    <row r="52" spans="2:9" ht="15.75" thickBot="1" x14ac:dyDescent="0.3">
      <c r="B52" s="27">
        <v>3</v>
      </c>
      <c r="C52" s="34">
        <v>43006</v>
      </c>
      <c r="D52" s="29">
        <v>0.85416666666666663</v>
      </c>
      <c r="E52" s="28" t="s">
        <v>102</v>
      </c>
      <c r="F52" s="35" t="s">
        <v>31</v>
      </c>
      <c r="G52" s="28"/>
      <c r="H52" s="35" t="s">
        <v>82</v>
      </c>
      <c r="I52" s="28"/>
    </row>
    <row r="53" spans="2:9" ht="15.75" thickBot="1" x14ac:dyDescent="0.3">
      <c r="B53" s="27">
        <v>4</v>
      </c>
      <c r="C53" s="34">
        <v>43006</v>
      </c>
      <c r="D53" s="29">
        <v>0.88888888888888884</v>
      </c>
      <c r="E53" s="28" t="s">
        <v>102</v>
      </c>
      <c r="F53" s="35" t="s">
        <v>20</v>
      </c>
      <c r="G53" s="28"/>
      <c r="H53" s="35" t="s">
        <v>29</v>
      </c>
      <c r="I53" s="28"/>
    </row>
    <row r="54" spans="2:9" ht="15.75" thickBot="1" x14ac:dyDescent="0.3">
      <c r="B54" s="27">
        <v>5</v>
      </c>
      <c r="C54" s="34">
        <v>43007</v>
      </c>
      <c r="D54" s="29">
        <v>0.75</v>
      </c>
      <c r="E54" s="28" t="s">
        <v>102</v>
      </c>
      <c r="F54" s="35" t="s">
        <v>31</v>
      </c>
      <c r="G54" s="28"/>
      <c r="H54" s="35" t="s">
        <v>20</v>
      </c>
      <c r="I54" s="28"/>
    </row>
    <row r="55" spans="2:9" ht="15.75" thickBot="1" x14ac:dyDescent="0.3">
      <c r="B55" s="27">
        <v>6</v>
      </c>
      <c r="C55" s="34">
        <v>43007</v>
      </c>
      <c r="D55" s="29">
        <v>0.78472222222222221</v>
      </c>
      <c r="E55" s="28" t="s">
        <v>102</v>
      </c>
      <c r="F55" s="35" t="s">
        <v>29</v>
      </c>
      <c r="G55" s="28"/>
      <c r="H55" s="35" t="s">
        <v>82</v>
      </c>
      <c r="I55" s="28"/>
    </row>
    <row r="56" spans="2:9" ht="15.75" thickBot="1" x14ac:dyDescent="0.3">
      <c r="B56" s="15"/>
      <c r="C56" s="15"/>
      <c r="D56" s="15"/>
      <c r="E56" s="15"/>
      <c r="F56" s="15"/>
      <c r="G56" s="15"/>
      <c r="H56" s="15"/>
      <c r="I56" s="15"/>
    </row>
    <row r="57" spans="2:9" ht="15.75" thickBot="1" x14ac:dyDescent="0.3">
      <c r="B57" s="113" t="s">
        <v>11</v>
      </c>
      <c r="C57" s="114"/>
      <c r="D57" s="114"/>
      <c r="E57" s="114"/>
      <c r="F57" s="114"/>
      <c r="G57" s="114"/>
      <c r="H57" s="114"/>
      <c r="I57" s="115"/>
    </row>
    <row r="58" spans="2:9" ht="15.75" thickBot="1" x14ac:dyDescent="0.3">
      <c r="B58" s="27" t="s">
        <v>1</v>
      </c>
      <c r="C58" s="28" t="s">
        <v>2</v>
      </c>
      <c r="D58" s="28" t="s">
        <v>3</v>
      </c>
      <c r="E58" s="28" t="s">
        <v>4</v>
      </c>
      <c r="F58" s="28" t="s">
        <v>5</v>
      </c>
      <c r="G58" s="28" t="s">
        <v>6</v>
      </c>
      <c r="H58" s="28" t="s">
        <v>7</v>
      </c>
      <c r="I58" s="28" t="s">
        <v>6</v>
      </c>
    </row>
    <row r="59" spans="2:9" ht="15.75" thickBot="1" x14ac:dyDescent="0.3">
      <c r="B59" s="27">
        <v>1</v>
      </c>
      <c r="C59" s="34">
        <v>43004</v>
      </c>
      <c r="D59" s="29">
        <v>0.85416666666666663</v>
      </c>
      <c r="E59" s="28" t="s">
        <v>102</v>
      </c>
      <c r="F59" s="35" t="s">
        <v>21</v>
      </c>
      <c r="G59" s="28"/>
      <c r="H59" s="35" t="s">
        <v>27</v>
      </c>
      <c r="I59" s="28"/>
    </row>
    <row r="60" spans="2:9" ht="15.75" thickBot="1" x14ac:dyDescent="0.3">
      <c r="B60" s="27">
        <v>2</v>
      </c>
      <c r="C60" s="34">
        <v>43004</v>
      </c>
      <c r="D60" s="29">
        <v>0.88888888888888884</v>
      </c>
      <c r="E60" s="28" t="s">
        <v>102</v>
      </c>
      <c r="F60" s="35" t="s">
        <v>23</v>
      </c>
      <c r="G60" s="28"/>
      <c r="H60" s="35" t="s">
        <v>48</v>
      </c>
      <c r="I60" s="28"/>
    </row>
    <row r="61" spans="2:9" ht="15.75" thickBot="1" x14ac:dyDescent="0.3">
      <c r="B61" s="27">
        <v>3</v>
      </c>
      <c r="C61" s="34">
        <v>43005</v>
      </c>
      <c r="D61" s="29">
        <v>0.78472222222222221</v>
      </c>
      <c r="E61" s="28" t="s">
        <v>102</v>
      </c>
      <c r="F61" s="35" t="s">
        <v>21</v>
      </c>
      <c r="G61" s="28"/>
      <c r="H61" s="35" t="s">
        <v>23</v>
      </c>
      <c r="I61" s="28"/>
    </row>
    <row r="62" spans="2:9" ht="15.75" thickBot="1" x14ac:dyDescent="0.3">
      <c r="B62" s="27">
        <v>4</v>
      </c>
      <c r="C62" s="34">
        <v>43005</v>
      </c>
      <c r="D62" s="29">
        <v>0.81944444444444453</v>
      </c>
      <c r="E62" s="28" t="s">
        <v>102</v>
      </c>
      <c r="F62" s="35" t="s">
        <v>48</v>
      </c>
      <c r="G62" s="28"/>
      <c r="H62" s="35" t="s">
        <v>27</v>
      </c>
      <c r="I62" s="28"/>
    </row>
    <row r="63" spans="2:9" ht="15.75" thickBot="1" x14ac:dyDescent="0.3">
      <c r="B63" s="27">
        <v>5</v>
      </c>
      <c r="C63" s="34">
        <v>43007</v>
      </c>
      <c r="D63" s="29">
        <v>0.81944444444444453</v>
      </c>
      <c r="E63" s="28" t="s">
        <v>102</v>
      </c>
      <c r="F63" s="35" t="s">
        <v>21</v>
      </c>
      <c r="G63" s="28"/>
      <c r="H63" s="35" t="s">
        <v>48</v>
      </c>
      <c r="I63" s="28"/>
    </row>
    <row r="64" spans="2:9" ht="15.75" thickBot="1" x14ac:dyDescent="0.3">
      <c r="B64" s="27">
        <v>6</v>
      </c>
      <c r="C64" s="34">
        <v>43007</v>
      </c>
      <c r="D64" s="29">
        <v>0.85416666666666663</v>
      </c>
      <c r="E64" s="28" t="s">
        <v>102</v>
      </c>
      <c r="F64" s="35" t="s">
        <v>27</v>
      </c>
      <c r="G64" s="28"/>
      <c r="H64" s="35" t="s">
        <v>23</v>
      </c>
      <c r="I64" s="28"/>
    </row>
    <row r="65" spans="2:10" x14ac:dyDescent="0.25">
      <c r="B65" s="15"/>
    </row>
    <row r="66" spans="2:10" ht="15.75" thickBot="1" x14ac:dyDescent="0.3">
      <c r="B66" s="101" t="s">
        <v>45</v>
      </c>
      <c r="C66" s="102"/>
      <c r="D66" s="102"/>
      <c r="E66" s="102"/>
      <c r="F66" s="102"/>
      <c r="G66" s="102"/>
      <c r="H66" s="102"/>
      <c r="I66" s="102"/>
      <c r="J66" s="102"/>
    </row>
    <row r="67" spans="2:10" ht="15.75" thickBot="1" x14ac:dyDescent="0.3">
      <c r="B67" s="6" t="s">
        <v>1</v>
      </c>
      <c r="C67" s="7" t="s">
        <v>2</v>
      </c>
      <c r="D67" s="8" t="s">
        <v>3</v>
      </c>
      <c r="E67" s="9" t="s">
        <v>4</v>
      </c>
      <c r="F67" s="6" t="s">
        <v>5</v>
      </c>
      <c r="G67" s="9" t="s">
        <v>77</v>
      </c>
      <c r="H67" s="6" t="s">
        <v>7</v>
      </c>
      <c r="I67" s="9" t="s">
        <v>77</v>
      </c>
      <c r="J67" s="6" t="s">
        <v>13</v>
      </c>
    </row>
    <row r="68" spans="2:10" ht="15.75" thickBot="1" x14ac:dyDescent="0.3">
      <c r="B68" s="6">
        <v>1</v>
      </c>
      <c r="C68" s="7">
        <v>43011</v>
      </c>
      <c r="D68" s="11">
        <v>0.875</v>
      </c>
      <c r="E68" s="83" t="s">
        <v>102</v>
      </c>
      <c r="F68" s="22" t="s">
        <v>90</v>
      </c>
      <c r="G68" s="9"/>
      <c r="H68" s="22" t="s">
        <v>95</v>
      </c>
      <c r="I68" s="9"/>
      <c r="J68" s="6" t="s">
        <v>69</v>
      </c>
    </row>
    <row r="69" spans="2:10" ht="15.75" thickBot="1" x14ac:dyDescent="0.3">
      <c r="B69" s="6">
        <v>2</v>
      </c>
      <c r="C69" s="7">
        <v>43011</v>
      </c>
      <c r="D69" s="11">
        <v>0.83333333333333337</v>
      </c>
      <c r="E69" s="28" t="s">
        <v>102</v>
      </c>
      <c r="F69" s="22" t="s">
        <v>91</v>
      </c>
      <c r="G69" s="9"/>
      <c r="H69" s="22" t="s">
        <v>138</v>
      </c>
      <c r="I69" s="9"/>
      <c r="J69" s="6" t="s">
        <v>70</v>
      </c>
    </row>
    <row r="70" spans="2:10" ht="15.75" thickBot="1" x14ac:dyDescent="0.3">
      <c r="B70" s="6">
        <v>3</v>
      </c>
      <c r="C70" s="7">
        <v>43011</v>
      </c>
      <c r="D70" s="11">
        <v>0.79166666666666663</v>
      </c>
      <c r="E70" s="28" t="s">
        <v>102</v>
      </c>
      <c r="F70" s="22" t="s">
        <v>19</v>
      </c>
      <c r="G70" s="9"/>
      <c r="H70" s="22" t="s">
        <v>92</v>
      </c>
      <c r="I70" s="9"/>
      <c r="J70" s="6" t="s">
        <v>71</v>
      </c>
    </row>
    <row r="71" spans="2:10" ht="15.75" thickBot="1" x14ac:dyDescent="0.3">
      <c r="B71" s="2">
        <v>4</v>
      </c>
      <c r="C71" s="3">
        <v>43011</v>
      </c>
      <c r="D71" s="11">
        <v>0.75</v>
      </c>
      <c r="E71" s="28" t="s">
        <v>102</v>
      </c>
      <c r="F71" s="23" t="s">
        <v>93</v>
      </c>
      <c r="G71" s="5"/>
      <c r="H71" s="23" t="s">
        <v>43</v>
      </c>
      <c r="I71" s="5"/>
      <c r="J71" s="2" t="s">
        <v>72</v>
      </c>
    </row>
    <row r="72" spans="2:10" ht="13.5" customHeight="1" x14ac:dyDescent="0.25"/>
    <row r="73" spans="2:10" ht="15.75" thickBot="1" x14ac:dyDescent="0.3">
      <c r="B73" s="101" t="s">
        <v>12</v>
      </c>
      <c r="C73" s="102"/>
      <c r="D73" s="102"/>
      <c r="E73" s="102"/>
      <c r="F73" s="102"/>
      <c r="G73" s="102"/>
      <c r="H73" s="102"/>
      <c r="I73" s="102"/>
      <c r="J73" s="102"/>
    </row>
    <row r="74" spans="2:10" ht="18" customHeight="1" thickBot="1" x14ac:dyDescent="0.3">
      <c r="B74" s="6" t="s">
        <v>1</v>
      </c>
      <c r="C74" s="7" t="s">
        <v>2</v>
      </c>
      <c r="D74" s="8" t="s">
        <v>3</v>
      </c>
      <c r="E74" s="9" t="s">
        <v>4</v>
      </c>
      <c r="F74" s="6" t="s">
        <v>5</v>
      </c>
      <c r="G74" s="9" t="s">
        <v>77</v>
      </c>
      <c r="H74" s="6" t="s">
        <v>7</v>
      </c>
      <c r="I74" s="9" t="s">
        <v>77</v>
      </c>
      <c r="J74" s="6" t="s">
        <v>13</v>
      </c>
    </row>
    <row r="75" spans="2:10" ht="18" customHeight="1" thickBot="1" x14ac:dyDescent="0.3">
      <c r="B75" s="6">
        <v>1</v>
      </c>
      <c r="C75" s="7">
        <v>43013</v>
      </c>
      <c r="D75" s="11">
        <v>0.83333333333333337</v>
      </c>
      <c r="E75" s="83" t="s">
        <v>102</v>
      </c>
      <c r="F75" s="22" t="s">
        <v>96</v>
      </c>
      <c r="G75" s="9"/>
      <c r="H75" s="22" t="s">
        <v>99</v>
      </c>
      <c r="I75" s="9"/>
      <c r="J75" s="6" t="s">
        <v>75</v>
      </c>
    </row>
    <row r="76" spans="2:10" ht="18" customHeight="1" thickBot="1" x14ac:dyDescent="0.3">
      <c r="B76" s="6">
        <v>2</v>
      </c>
      <c r="C76" s="7">
        <v>43013</v>
      </c>
      <c r="D76" s="11">
        <v>0.875</v>
      </c>
      <c r="E76" s="28" t="s">
        <v>102</v>
      </c>
      <c r="F76" s="22" t="s">
        <v>98</v>
      </c>
      <c r="G76" s="9"/>
      <c r="H76" s="22" t="s">
        <v>97</v>
      </c>
      <c r="I76" s="9"/>
      <c r="J76" s="6" t="s">
        <v>76</v>
      </c>
    </row>
    <row r="77" spans="2:10" ht="18" customHeight="1" thickBot="1" x14ac:dyDescent="0.3">
      <c r="B77" s="6">
        <v>3</v>
      </c>
      <c r="C77" s="7">
        <v>43018</v>
      </c>
      <c r="D77" s="11">
        <v>0.79166666666666663</v>
      </c>
      <c r="E77" s="28" t="s">
        <v>102</v>
      </c>
      <c r="F77" s="22" t="s">
        <v>68</v>
      </c>
      <c r="G77" s="9"/>
      <c r="H77" s="22" t="s">
        <v>100</v>
      </c>
      <c r="I77" s="9"/>
      <c r="J77" s="6" t="s">
        <v>16</v>
      </c>
    </row>
    <row r="78" spans="2:10" ht="18" customHeight="1" thickBot="1" x14ac:dyDescent="0.3">
      <c r="B78" s="2">
        <v>4</v>
      </c>
      <c r="C78" s="3">
        <v>43018</v>
      </c>
      <c r="D78" s="11">
        <v>0.875</v>
      </c>
      <c r="E78" s="28" t="s">
        <v>102</v>
      </c>
      <c r="F78" s="23" t="s">
        <v>73</v>
      </c>
      <c r="G78" s="5"/>
      <c r="H78" s="23" t="s">
        <v>101</v>
      </c>
      <c r="I78" s="5"/>
      <c r="J78" s="2" t="s">
        <v>17</v>
      </c>
    </row>
  </sheetData>
  <mergeCells count="15">
    <mergeCell ref="B3:J3"/>
    <mergeCell ref="B4:J4"/>
    <mergeCell ref="B5:J5"/>
    <mergeCell ref="B6:J6"/>
    <mergeCell ref="B7:J7"/>
    <mergeCell ref="B73:J73"/>
    <mergeCell ref="B36:I36"/>
    <mergeCell ref="B42:I42"/>
    <mergeCell ref="B57:I57"/>
    <mergeCell ref="B8:J8"/>
    <mergeCell ref="B10:J10"/>
    <mergeCell ref="B66:J66"/>
    <mergeCell ref="B48:I48"/>
    <mergeCell ref="B9:J9"/>
    <mergeCell ref="B35:J35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6" workbookViewId="0">
      <selection activeCell="I29" sqref="I29"/>
    </sheetView>
  </sheetViews>
  <sheetFormatPr baseColWidth="10" defaultRowHeight="15" x14ac:dyDescent="0.25"/>
  <cols>
    <col min="2" max="2" width="3" bestFit="1" customWidth="1"/>
    <col min="3" max="3" width="8.140625" bestFit="1" customWidth="1"/>
    <col min="4" max="4" width="7.28515625" bestFit="1" customWidth="1"/>
    <col min="5" max="5" width="7.42578125" bestFit="1" customWidth="1"/>
    <col min="6" max="6" width="20.7109375" customWidth="1"/>
    <col min="7" max="7" width="5.85546875" bestFit="1" customWidth="1"/>
    <col min="8" max="8" width="20.7109375" customWidth="1"/>
    <col min="9" max="9" width="5.85546875" bestFit="1" customWidth="1"/>
    <col min="10" max="10" width="9.140625" bestFit="1" customWidth="1"/>
  </cols>
  <sheetData>
    <row r="1" spans="2:10" ht="56.25" customHeight="1" x14ac:dyDescent="0.25"/>
    <row r="2" spans="2:10" ht="27" customHeight="1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36.75" customHeight="1" x14ac:dyDescent="0.7">
      <c r="B3" s="94" t="s">
        <v>57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3">
      <c r="B4" s="95" t="s">
        <v>79</v>
      </c>
      <c r="C4" s="95"/>
      <c r="D4" s="95"/>
      <c r="E4" s="95"/>
      <c r="F4" s="95"/>
      <c r="G4" s="95"/>
      <c r="H4" s="95"/>
      <c r="I4" s="95"/>
      <c r="J4" s="95"/>
    </row>
    <row r="5" spans="2:10" ht="26.25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41.25" customHeight="1" x14ac:dyDescent="0.3">
      <c r="B6" s="112" t="s">
        <v>80</v>
      </c>
      <c r="C6" s="112"/>
      <c r="D6" s="112"/>
      <c r="E6" s="112"/>
      <c r="F6" s="112"/>
      <c r="G6" s="112"/>
      <c r="H6" s="112"/>
      <c r="I6" s="112"/>
      <c r="J6" s="112"/>
    </row>
    <row r="7" spans="2:10" ht="54.75" customHeight="1" x14ac:dyDescent="0.3">
      <c r="B7" s="112" t="s">
        <v>81</v>
      </c>
      <c r="C7" s="112"/>
      <c r="D7" s="112"/>
      <c r="E7" s="112"/>
      <c r="F7" s="112"/>
      <c r="G7" s="112"/>
      <c r="H7" s="112"/>
      <c r="I7" s="112"/>
      <c r="J7" s="112"/>
    </row>
    <row r="8" spans="2:10" ht="9" customHeight="1" thickBot="1" x14ac:dyDescent="0.3"/>
    <row r="9" spans="2:10" ht="15.75" thickBot="1" x14ac:dyDescent="0.3">
      <c r="E9" s="13" t="s">
        <v>1</v>
      </c>
      <c r="F9" s="31" t="s">
        <v>0</v>
      </c>
    </row>
    <row r="10" spans="2:10" ht="15.75" thickBot="1" x14ac:dyDescent="0.3">
      <c r="E10" s="14">
        <v>1</v>
      </c>
      <c r="F10" s="30" t="s">
        <v>25</v>
      </c>
    </row>
    <row r="11" spans="2:10" ht="15.75" thickBot="1" x14ac:dyDescent="0.3">
      <c r="E11" s="14">
        <v>2</v>
      </c>
      <c r="F11" s="30" t="s">
        <v>21</v>
      </c>
    </row>
    <row r="12" spans="2:10" ht="15.75" thickBot="1" x14ac:dyDescent="0.3">
      <c r="E12" s="14">
        <v>3</v>
      </c>
      <c r="F12" s="30" t="s">
        <v>23</v>
      </c>
    </row>
    <row r="13" spans="2:10" ht="8.25" customHeight="1" thickBot="1" x14ac:dyDescent="0.3">
      <c r="E13" s="15"/>
      <c r="F13" s="15"/>
    </row>
    <row r="14" spans="2:10" ht="15.75" thickBot="1" x14ac:dyDescent="0.3">
      <c r="E14" s="13" t="s">
        <v>1</v>
      </c>
      <c r="F14" s="31" t="s">
        <v>9</v>
      </c>
    </row>
    <row r="15" spans="2:10" ht="15.75" thickBot="1" x14ac:dyDescent="0.3">
      <c r="E15" s="14">
        <v>4</v>
      </c>
      <c r="F15" s="30" t="s">
        <v>24</v>
      </c>
    </row>
    <row r="16" spans="2:10" ht="15.75" thickBot="1" x14ac:dyDescent="0.3">
      <c r="E16" s="14">
        <v>5</v>
      </c>
      <c r="F16" s="30" t="s">
        <v>20</v>
      </c>
    </row>
    <row r="17" spans="2:9" ht="15.75" thickBot="1" x14ac:dyDescent="0.3">
      <c r="E17" s="14">
        <v>6</v>
      </c>
      <c r="F17" s="30" t="s">
        <v>29</v>
      </c>
    </row>
    <row r="18" spans="2:9" ht="15.75" thickBot="1" x14ac:dyDescent="0.3">
      <c r="E18" s="14">
        <v>7</v>
      </c>
      <c r="F18" s="30" t="s">
        <v>82</v>
      </c>
    </row>
    <row r="19" spans="2:9" ht="9" customHeight="1" thickBot="1" x14ac:dyDescent="0.3"/>
    <row r="20" spans="2:9" ht="15.75" thickBot="1" x14ac:dyDescent="0.3">
      <c r="B20" s="113" t="s">
        <v>0</v>
      </c>
      <c r="C20" s="114"/>
      <c r="D20" s="114"/>
      <c r="E20" s="114"/>
      <c r="F20" s="114"/>
      <c r="G20" s="114"/>
      <c r="H20" s="114"/>
      <c r="I20" s="115"/>
    </row>
    <row r="21" spans="2:9" ht="15.75" thickBot="1" x14ac:dyDescent="0.3">
      <c r="B21" s="27" t="s">
        <v>1</v>
      </c>
      <c r="C21" s="28" t="s">
        <v>2</v>
      </c>
      <c r="D21" s="28" t="s">
        <v>3</v>
      </c>
      <c r="E21" s="28" t="s">
        <v>4</v>
      </c>
      <c r="F21" s="28" t="s">
        <v>5</v>
      </c>
      <c r="G21" s="28" t="s">
        <v>6</v>
      </c>
      <c r="H21" s="28" t="s">
        <v>7</v>
      </c>
      <c r="I21" s="28" t="s">
        <v>6</v>
      </c>
    </row>
    <row r="22" spans="2:9" ht="15.75" thickBot="1" x14ac:dyDescent="0.3">
      <c r="B22" s="27">
        <v>1</v>
      </c>
      <c r="C22" s="34">
        <v>43004</v>
      </c>
      <c r="D22" s="29">
        <v>0.75</v>
      </c>
      <c r="E22" s="28" t="s">
        <v>102</v>
      </c>
      <c r="F22" s="30" t="s">
        <v>23</v>
      </c>
      <c r="G22" s="28"/>
      <c r="H22" s="30" t="s">
        <v>21</v>
      </c>
      <c r="I22" s="28"/>
    </row>
    <row r="23" spans="2:9" ht="15.75" thickBot="1" x14ac:dyDescent="0.3">
      <c r="B23" s="27">
        <v>2</v>
      </c>
      <c r="C23" s="34">
        <v>43005</v>
      </c>
      <c r="D23" s="29">
        <v>0.79166666666666663</v>
      </c>
      <c r="E23" s="28" t="s">
        <v>102</v>
      </c>
      <c r="F23" s="30" t="s">
        <v>21</v>
      </c>
      <c r="G23" s="28"/>
      <c r="H23" s="30" t="s">
        <v>25</v>
      </c>
      <c r="I23" s="28"/>
    </row>
    <row r="24" spans="2:9" ht="15.75" thickBot="1" x14ac:dyDescent="0.3">
      <c r="B24" s="27">
        <v>3</v>
      </c>
      <c r="C24" s="34">
        <v>43006</v>
      </c>
      <c r="D24" s="29">
        <v>0.81944444444444453</v>
      </c>
      <c r="E24" s="28" t="s">
        <v>102</v>
      </c>
      <c r="F24" s="30" t="s">
        <v>25</v>
      </c>
      <c r="G24" s="28"/>
      <c r="H24" s="30" t="s">
        <v>23</v>
      </c>
      <c r="I24" s="28"/>
    </row>
    <row r="25" spans="2:9" ht="15.75" thickBot="1" x14ac:dyDescent="0.3">
      <c r="B25" s="15"/>
      <c r="C25" s="15"/>
      <c r="D25" s="15"/>
      <c r="E25" s="15"/>
      <c r="F25" s="15"/>
      <c r="G25" s="15"/>
      <c r="H25" s="15"/>
      <c r="I25" s="15"/>
    </row>
    <row r="26" spans="2:9" ht="15.75" thickBot="1" x14ac:dyDescent="0.3">
      <c r="B26" s="113" t="s">
        <v>9</v>
      </c>
      <c r="C26" s="114"/>
      <c r="D26" s="114"/>
      <c r="E26" s="114"/>
      <c r="F26" s="114"/>
      <c r="G26" s="114"/>
      <c r="H26" s="114"/>
      <c r="I26" s="115"/>
    </row>
    <row r="27" spans="2:9" ht="15.75" thickBot="1" x14ac:dyDescent="0.3">
      <c r="B27" s="27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 t="s">
        <v>7</v>
      </c>
      <c r="I27" s="28" t="s">
        <v>6</v>
      </c>
    </row>
    <row r="28" spans="2:9" ht="15.75" thickBot="1" x14ac:dyDescent="0.3">
      <c r="B28" s="27">
        <v>1</v>
      </c>
      <c r="C28" s="34">
        <v>43003</v>
      </c>
      <c r="D28" s="29">
        <v>0.75</v>
      </c>
      <c r="E28" s="28" t="s">
        <v>102</v>
      </c>
      <c r="F28" s="30" t="s">
        <v>24</v>
      </c>
      <c r="G28" s="28">
        <v>1</v>
      </c>
      <c r="H28" s="30" t="s">
        <v>20</v>
      </c>
      <c r="I28" s="28">
        <v>1</v>
      </c>
    </row>
    <row r="29" spans="2:9" ht="15.75" thickBot="1" x14ac:dyDescent="0.3">
      <c r="B29" s="27">
        <v>2</v>
      </c>
      <c r="C29" s="34">
        <v>43003</v>
      </c>
      <c r="D29" s="29">
        <v>0.78472222222222221</v>
      </c>
      <c r="E29" s="28" t="s">
        <v>102</v>
      </c>
      <c r="F29" s="30" t="s">
        <v>82</v>
      </c>
      <c r="G29" s="28">
        <v>6</v>
      </c>
      <c r="H29" s="30" t="s">
        <v>29</v>
      </c>
      <c r="I29" s="28">
        <v>4</v>
      </c>
    </row>
    <row r="30" spans="2:9" ht="15.75" thickBot="1" x14ac:dyDescent="0.3">
      <c r="B30" s="27">
        <v>3</v>
      </c>
      <c r="C30" s="34">
        <v>43004</v>
      </c>
      <c r="D30" s="29">
        <v>0.78472222222222221</v>
      </c>
      <c r="E30" s="28" t="s">
        <v>102</v>
      </c>
      <c r="F30" s="30" t="s">
        <v>24</v>
      </c>
      <c r="G30" s="28"/>
      <c r="H30" s="30" t="s">
        <v>82</v>
      </c>
      <c r="I30" s="28"/>
    </row>
    <row r="31" spans="2:9" ht="15.75" thickBot="1" x14ac:dyDescent="0.3">
      <c r="B31" s="27">
        <v>4</v>
      </c>
      <c r="C31" s="34">
        <v>43004</v>
      </c>
      <c r="D31" s="29">
        <v>0.81944444444444453</v>
      </c>
      <c r="E31" s="28" t="s">
        <v>102</v>
      </c>
      <c r="F31" s="30" t="s">
        <v>29</v>
      </c>
      <c r="G31" s="28"/>
      <c r="H31" s="30" t="s">
        <v>20</v>
      </c>
      <c r="I31" s="28"/>
    </row>
    <row r="32" spans="2:9" ht="15.75" thickBot="1" x14ac:dyDescent="0.3">
      <c r="B32" s="27">
        <v>5</v>
      </c>
      <c r="C32" s="34">
        <v>43006</v>
      </c>
      <c r="D32" s="29">
        <v>0.75</v>
      </c>
      <c r="E32" s="28" t="s">
        <v>102</v>
      </c>
      <c r="F32" s="30" t="s">
        <v>24</v>
      </c>
      <c r="G32" s="28"/>
      <c r="H32" s="30" t="s">
        <v>29</v>
      </c>
      <c r="I32" s="28"/>
    </row>
    <row r="33" spans="2:10" ht="15.75" thickBot="1" x14ac:dyDescent="0.3">
      <c r="B33" s="27">
        <v>6</v>
      </c>
      <c r="C33" s="34">
        <v>43006</v>
      </c>
      <c r="D33" s="29">
        <v>0.78472222222222221</v>
      </c>
      <c r="E33" s="28" t="s">
        <v>102</v>
      </c>
      <c r="F33" s="30" t="s">
        <v>20</v>
      </c>
      <c r="G33" s="28"/>
      <c r="H33" s="30" t="s">
        <v>82</v>
      </c>
      <c r="I33" s="28"/>
    </row>
    <row r="35" spans="2:10" ht="15.75" thickBot="1" x14ac:dyDescent="0.3">
      <c r="B35" s="101" t="s">
        <v>12</v>
      </c>
      <c r="C35" s="102"/>
      <c r="D35" s="102"/>
      <c r="E35" s="102"/>
      <c r="F35" s="102"/>
      <c r="G35" s="102"/>
      <c r="H35" s="102"/>
      <c r="I35" s="102"/>
      <c r="J35" s="102"/>
    </row>
    <row r="36" spans="2:10" ht="15.75" thickBot="1" x14ac:dyDescent="0.3">
      <c r="B36" s="6" t="s">
        <v>1</v>
      </c>
      <c r="C36" s="7" t="s">
        <v>2</v>
      </c>
      <c r="D36" s="8" t="s">
        <v>3</v>
      </c>
      <c r="E36" s="5" t="s">
        <v>4</v>
      </c>
      <c r="F36" s="6" t="s">
        <v>5</v>
      </c>
      <c r="G36" s="9" t="s">
        <v>6</v>
      </c>
      <c r="H36" s="6" t="s">
        <v>7</v>
      </c>
      <c r="I36" s="9" t="s">
        <v>6</v>
      </c>
      <c r="J36" s="6" t="s">
        <v>13</v>
      </c>
    </row>
    <row r="37" spans="2:10" ht="18" customHeight="1" thickBot="1" x14ac:dyDescent="0.3">
      <c r="B37" s="6">
        <v>1</v>
      </c>
      <c r="C37" s="7">
        <v>43013</v>
      </c>
      <c r="D37" s="8">
        <v>0.75</v>
      </c>
      <c r="E37" s="28" t="s">
        <v>102</v>
      </c>
      <c r="F37" s="10" t="s">
        <v>14</v>
      </c>
      <c r="G37" s="9"/>
      <c r="H37" s="10" t="s">
        <v>18</v>
      </c>
      <c r="I37" s="26"/>
      <c r="J37" s="6" t="s">
        <v>75</v>
      </c>
    </row>
    <row r="38" spans="2:10" ht="18" customHeight="1" thickBot="1" x14ac:dyDescent="0.3">
      <c r="B38" s="6">
        <v>2</v>
      </c>
      <c r="C38" s="7">
        <v>43013</v>
      </c>
      <c r="D38" s="8">
        <v>0.79166666666666663</v>
      </c>
      <c r="E38" s="28" t="s">
        <v>102</v>
      </c>
      <c r="F38" s="10" t="s">
        <v>15</v>
      </c>
      <c r="G38" s="9"/>
      <c r="H38" s="10" t="s">
        <v>19</v>
      </c>
      <c r="I38" s="26"/>
      <c r="J38" s="6" t="s">
        <v>76</v>
      </c>
    </row>
    <row r="39" spans="2:10" ht="18" customHeight="1" thickBot="1" x14ac:dyDescent="0.3">
      <c r="B39" s="6">
        <v>3</v>
      </c>
      <c r="C39" s="7">
        <v>43018</v>
      </c>
      <c r="D39" s="8">
        <v>0.75</v>
      </c>
      <c r="E39" s="28" t="s">
        <v>102</v>
      </c>
      <c r="F39" s="10" t="s">
        <v>68</v>
      </c>
      <c r="G39" s="9"/>
      <c r="H39" s="10" t="s">
        <v>67</v>
      </c>
      <c r="I39" s="26"/>
      <c r="J39" s="6" t="s">
        <v>16</v>
      </c>
    </row>
    <row r="40" spans="2:10" ht="18" customHeight="1" thickBot="1" x14ac:dyDescent="0.3">
      <c r="B40" s="2">
        <v>4</v>
      </c>
      <c r="C40" s="3">
        <v>43018</v>
      </c>
      <c r="D40" s="11">
        <v>0.83333333333333337</v>
      </c>
      <c r="E40" s="28" t="s">
        <v>102</v>
      </c>
      <c r="F40" s="12" t="s">
        <v>73</v>
      </c>
      <c r="G40" s="5"/>
      <c r="H40" s="12" t="s">
        <v>74</v>
      </c>
      <c r="I40" s="21"/>
      <c r="J40" s="2" t="s">
        <v>17</v>
      </c>
    </row>
  </sheetData>
  <mergeCells count="9">
    <mergeCell ref="B35:J35"/>
    <mergeCell ref="B7:J7"/>
    <mergeCell ref="B2:J2"/>
    <mergeCell ref="B3:J3"/>
    <mergeCell ref="B4:J4"/>
    <mergeCell ref="B5:J5"/>
    <mergeCell ref="B6:J6"/>
    <mergeCell ref="B20:I20"/>
    <mergeCell ref="B26:I26"/>
  </mergeCells>
  <pageMargins left="0.31496062992125984" right="0" top="0" bottom="0" header="0.31496062992125984" footer="0.31496062992125984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topLeftCell="A49" workbookViewId="0">
      <selection activeCell="K8" sqref="K8"/>
    </sheetView>
  </sheetViews>
  <sheetFormatPr baseColWidth="10" defaultRowHeight="15" x14ac:dyDescent="0.25"/>
  <cols>
    <col min="1" max="1" width="5.85546875" customWidth="1"/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4.140625" customWidth="1"/>
    <col min="7" max="7" width="5.85546875" bestFit="1" customWidth="1"/>
    <col min="8" max="8" width="24.140625" customWidth="1"/>
    <col min="9" max="9" width="5.85546875" bestFit="1" customWidth="1"/>
    <col min="10" max="10" width="9.140625" bestFit="1" customWidth="1"/>
  </cols>
  <sheetData>
    <row r="2" spans="2:10" ht="48" customHeight="1" x14ac:dyDescent="0.25"/>
    <row r="3" spans="2:10" ht="31.5" x14ac:dyDescent="0.25">
      <c r="B3" s="107" t="s">
        <v>78</v>
      </c>
      <c r="C3" s="107"/>
      <c r="D3" s="107"/>
      <c r="E3" s="107"/>
      <c r="F3" s="107"/>
      <c r="G3" s="107"/>
      <c r="H3" s="107"/>
      <c r="I3" s="107"/>
      <c r="J3" s="107"/>
    </row>
    <row r="4" spans="2:10" ht="40.5" customHeight="1" x14ac:dyDescent="0.7">
      <c r="B4" s="94" t="s">
        <v>55</v>
      </c>
      <c r="C4" s="94"/>
      <c r="D4" s="94"/>
      <c r="E4" s="94"/>
      <c r="F4" s="94"/>
      <c r="G4" s="94"/>
      <c r="H4" s="94"/>
      <c r="I4" s="94"/>
      <c r="J4" s="94"/>
    </row>
    <row r="5" spans="2:10" ht="18.75" x14ac:dyDescent="0.3">
      <c r="B5" s="95" t="s">
        <v>136</v>
      </c>
      <c r="C5" s="95"/>
      <c r="D5" s="95"/>
      <c r="E5" s="95"/>
      <c r="F5" s="95"/>
      <c r="G5" s="95"/>
      <c r="H5" s="95"/>
      <c r="I5" s="95"/>
      <c r="J5" s="95"/>
    </row>
    <row r="6" spans="2:10" ht="29.25" customHeight="1" x14ac:dyDescent="0.25">
      <c r="B6" s="96" t="s">
        <v>33</v>
      </c>
      <c r="C6" s="97"/>
      <c r="D6" s="97"/>
      <c r="E6" s="97"/>
      <c r="F6" s="97"/>
      <c r="G6" s="97"/>
      <c r="H6" s="97"/>
      <c r="I6" s="97"/>
      <c r="J6" s="97"/>
    </row>
    <row r="7" spans="2:10" ht="52.5" customHeight="1" x14ac:dyDescent="0.3">
      <c r="B7" s="116" t="s">
        <v>108</v>
      </c>
      <c r="C7" s="116"/>
      <c r="D7" s="116"/>
      <c r="E7" s="116"/>
      <c r="F7" s="116"/>
      <c r="G7" s="116"/>
      <c r="H7" s="116"/>
      <c r="I7" s="116"/>
      <c r="J7" s="81"/>
    </row>
    <row r="8" spans="2:10" ht="60" customHeight="1" x14ac:dyDescent="0.3">
      <c r="B8" s="117" t="s">
        <v>109</v>
      </c>
      <c r="C8" s="117"/>
      <c r="D8" s="117"/>
      <c r="E8" s="117"/>
      <c r="F8" s="117"/>
      <c r="G8" s="117"/>
      <c r="H8" s="117"/>
      <c r="I8" s="117"/>
      <c r="J8" s="81"/>
    </row>
    <row r="9" spans="2:10" ht="15.75" thickBot="1" x14ac:dyDescent="0.3"/>
    <row r="10" spans="2:10" s="56" customFormat="1" ht="15.95" customHeight="1" thickBot="1" x14ac:dyDescent="0.3">
      <c r="D10" s="57"/>
      <c r="E10" s="13" t="s">
        <v>1</v>
      </c>
      <c r="F10" s="55" t="s">
        <v>0</v>
      </c>
      <c r="G10" s="64"/>
      <c r="H10" s="64"/>
    </row>
    <row r="11" spans="2:10" s="56" customFormat="1" ht="15.95" customHeight="1" thickBot="1" x14ac:dyDescent="0.3">
      <c r="D11" s="57"/>
      <c r="E11" s="14">
        <v>1</v>
      </c>
      <c r="F11" s="74" t="s">
        <v>24</v>
      </c>
      <c r="G11" s="65"/>
      <c r="H11" s="65"/>
    </row>
    <row r="12" spans="2:10" s="56" customFormat="1" ht="15.95" customHeight="1" thickBot="1" x14ac:dyDescent="0.3">
      <c r="D12" s="57"/>
      <c r="E12" s="14">
        <v>2</v>
      </c>
      <c r="F12" s="74" t="s">
        <v>8</v>
      </c>
      <c r="G12" s="65"/>
      <c r="H12" s="65"/>
    </row>
    <row r="13" spans="2:10" s="56" customFormat="1" ht="15.95" customHeight="1" thickBot="1" x14ac:dyDescent="0.3">
      <c r="D13" s="57"/>
      <c r="E13" s="14">
        <v>3</v>
      </c>
      <c r="F13" s="74" t="s">
        <v>60</v>
      </c>
      <c r="G13" s="65"/>
      <c r="H13" s="65"/>
    </row>
    <row r="14" spans="2:10" s="56" customFormat="1" ht="15.95" customHeight="1" thickBot="1" x14ac:dyDescent="0.3">
      <c r="D14" s="57"/>
      <c r="E14" s="14">
        <v>4</v>
      </c>
      <c r="F14" s="74" t="s">
        <v>49</v>
      </c>
      <c r="G14" s="65"/>
      <c r="H14" s="65"/>
    </row>
    <row r="15" spans="2:10" s="56" customFormat="1" ht="15.95" customHeight="1" thickBot="1" x14ac:dyDescent="0.3">
      <c r="D15" s="57"/>
      <c r="E15" s="14">
        <v>5</v>
      </c>
      <c r="F15" s="74" t="s">
        <v>37</v>
      </c>
      <c r="G15" s="65"/>
      <c r="H15" s="65"/>
    </row>
    <row r="16" spans="2:10" s="56" customFormat="1" ht="15.95" customHeight="1" thickBot="1" x14ac:dyDescent="0.3">
      <c r="D16" s="57"/>
      <c r="E16" s="15"/>
      <c r="F16" s="15"/>
      <c r="G16" s="65"/>
      <c r="H16" s="65"/>
    </row>
    <row r="17" spans="2:9" s="56" customFormat="1" ht="15.95" customHeight="1" thickBot="1" x14ac:dyDescent="0.3">
      <c r="D17" s="58"/>
      <c r="E17" s="13" t="s">
        <v>1</v>
      </c>
      <c r="F17" s="55" t="s">
        <v>9</v>
      </c>
    </row>
    <row r="18" spans="2:9" s="56" customFormat="1" ht="15.95" customHeight="1" thickBot="1" x14ac:dyDescent="0.3">
      <c r="D18" s="57"/>
      <c r="E18" s="14">
        <v>6</v>
      </c>
      <c r="F18" s="74" t="s">
        <v>21</v>
      </c>
      <c r="G18" s="64"/>
      <c r="H18" s="64"/>
    </row>
    <row r="19" spans="2:9" s="56" customFormat="1" ht="15.95" customHeight="1" thickBot="1" x14ac:dyDescent="0.3">
      <c r="D19" s="57"/>
      <c r="E19" s="14">
        <v>7</v>
      </c>
      <c r="F19" s="74" t="s">
        <v>20</v>
      </c>
      <c r="G19" s="65"/>
      <c r="H19" s="65"/>
    </row>
    <row r="20" spans="2:9" s="56" customFormat="1" ht="15.95" customHeight="1" thickBot="1" x14ac:dyDescent="0.3">
      <c r="D20" s="57"/>
      <c r="E20" s="14">
        <v>8</v>
      </c>
      <c r="F20" s="74" t="s">
        <v>104</v>
      </c>
      <c r="G20" s="65"/>
      <c r="H20" s="65"/>
    </row>
    <row r="21" spans="2:9" s="56" customFormat="1" ht="15.95" customHeight="1" thickBot="1" x14ac:dyDescent="0.3">
      <c r="D21" s="57"/>
      <c r="E21" s="14">
        <v>9</v>
      </c>
      <c r="F21" s="74" t="s">
        <v>62</v>
      </c>
      <c r="G21" s="65"/>
      <c r="H21" s="65"/>
    </row>
    <row r="22" spans="2:9" s="56" customFormat="1" ht="15.95" customHeight="1" thickBot="1" x14ac:dyDescent="0.3">
      <c r="D22" s="57"/>
      <c r="E22" s="14">
        <v>10</v>
      </c>
      <c r="F22" s="74" t="s">
        <v>29</v>
      </c>
      <c r="G22" s="65"/>
      <c r="H22" s="65"/>
    </row>
    <row r="23" spans="2:9" s="56" customFormat="1" ht="15.95" customHeight="1" x14ac:dyDescent="0.25">
      <c r="D23" s="57"/>
      <c r="E23" s="65"/>
      <c r="F23" s="65"/>
      <c r="G23" s="65"/>
      <c r="H23" s="65"/>
    </row>
    <row r="24" spans="2:9" s="56" customFormat="1" ht="15.95" customHeight="1" x14ac:dyDescent="0.25">
      <c r="D24" s="57"/>
      <c r="E24" s="65"/>
      <c r="F24" s="65"/>
      <c r="G24" s="65"/>
      <c r="H24" s="65"/>
    </row>
    <row r="25" spans="2:9" ht="15.75" thickBot="1" x14ac:dyDescent="0.3"/>
    <row r="26" spans="2:9" s="56" customFormat="1" ht="15.95" customHeight="1" thickBot="1" x14ac:dyDescent="0.3">
      <c r="B26" s="113" t="s">
        <v>0</v>
      </c>
      <c r="C26" s="114"/>
      <c r="D26" s="114"/>
      <c r="E26" s="114"/>
      <c r="F26" s="114"/>
      <c r="G26" s="114"/>
      <c r="H26" s="114"/>
      <c r="I26" s="115"/>
    </row>
    <row r="27" spans="2:9" s="56" customFormat="1" ht="15.95" customHeight="1" thickBot="1" x14ac:dyDescent="0.3">
      <c r="B27" s="27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 t="s">
        <v>7</v>
      </c>
      <c r="I27" s="28" t="s">
        <v>6</v>
      </c>
    </row>
    <row r="28" spans="2:9" s="56" customFormat="1" ht="15.95" customHeight="1" thickBot="1" x14ac:dyDescent="0.3">
      <c r="B28" s="27">
        <v>1</v>
      </c>
      <c r="C28" s="34">
        <v>43004</v>
      </c>
      <c r="D28" s="29">
        <v>0.66666666666666663</v>
      </c>
      <c r="E28" s="28">
        <v>1</v>
      </c>
      <c r="F28" s="74" t="s">
        <v>37</v>
      </c>
      <c r="G28" s="28"/>
      <c r="H28" s="74" t="s">
        <v>8</v>
      </c>
      <c r="I28" s="28"/>
    </row>
    <row r="29" spans="2:9" s="56" customFormat="1" ht="15.95" customHeight="1" thickBot="1" x14ac:dyDescent="0.3">
      <c r="B29" s="27">
        <v>2</v>
      </c>
      <c r="C29" s="34">
        <v>43004</v>
      </c>
      <c r="D29" s="29">
        <v>0.69791666666666663</v>
      </c>
      <c r="E29" s="28">
        <v>1</v>
      </c>
      <c r="F29" s="74" t="s">
        <v>49</v>
      </c>
      <c r="G29" s="28"/>
      <c r="H29" s="74" t="s">
        <v>60</v>
      </c>
      <c r="I29" s="28"/>
    </row>
    <row r="30" spans="2:9" s="56" customFormat="1" ht="15.95" customHeight="1" thickBot="1" x14ac:dyDescent="0.3">
      <c r="B30" s="27">
        <v>3</v>
      </c>
      <c r="C30" s="34">
        <v>43005</v>
      </c>
      <c r="D30" s="29">
        <v>0.72916666666666663</v>
      </c>
      <c r="E30" s="28">
        <v>1</v>
      </c>
      <c r="F30" s="74" t="s">
        <v>49</v>
      </c>
      <c r="G30" s="28"/>
      <c r="H30" s="74" t="s">
        <v>24</v>
      </c>
      <c r="I30" s="28"/>
    </row>
    <row r="31" spans="2:9" s="56" customFormat="1" ht="15.95" customHeight="1" thickBot="1" x14ac:dyDescent="0.3">
      <c r="B31" s="27">
        <v>4</v>
      </c>
      <c r="C31" s="34">
        <v>43005</v>
      </c>
      <c r="D31" s="29">
        <v>0.76041666666666663</v>
      </c>
      <c r="E31" s="28">
        <v>1</v>
      </c>
      <c r="F31" s="74" t="s">
        <v>60</v>
      </c>
      <c r="G31" s="28"/>
      <c r="H31" s="74" t="s">
        <v>8</v>
      </c>
      <c r="I31" s="28"/>
    </row>
    <row r="32" spans="2:9" s="56" customFormat="1" ht="15.95" customHeight="1" thickBot="1" x14ac:dyDescent="0.3">
      <c r="B32" s="27">
        <v>5</v>
      </c>
      <c r="C32" s="34">
        <v>43011</v>
      </c>
      <c r="D32" s="29">
        <v>0.66666666666666663</v>
      </c>
      <c r="E32" s="28">
        <v>1</v>
      </c>
      <c r="F32" s="74" t="s">
        <v>60</v>
      </c>
      <c r="G32" s="28"/>
      <c r="H32" s="74" t="s">
        <v>37</v>
      </c>
      <c r="I32" s="28"/>
    </row>
    <row r="33" spans="2:10" s="56" customFormat="1" ht="15.95" customHeight="1" thickBot="1" x14ac:dyDescent="0.3">
      <c r="B33" s="27">
        <v>6</v>
      </c>
      <c r="C33" s="34">
        <v>43011</v>
      </c>
      <c r="D33" s="29">
        <v>0.69791666666666663</v>
      </c>
      <c r="E33" s="28">
        <v>1</v>
      </c>
      <c r="F33" s="74" t="s">
        <v>8</v>
      </c>
      <c r="G33" s="28"/>
      <c r="H33" s="74" t="s">
        <v>24</v>
      </c>
      <c r="I33" s="28"/>
    </row>
    <row r="34" spans="2:10" s="56" customFormat="1" ht="15.95" customHeight="1" thickBot="1" x14ac:dyDescent="0.3">
      <c r="B34" s="27">
        <v>7</v>
      </c>
      <c r="C34" s="34">
        <v>43011</v>
      </c>
      <c r="D34" s="29">
        <v>0.79166666666666663</v>
      </c>
      <c r="E34" s="28">
        <v>1</v>
      </c>
      <c r="F34" s="74" t="s">
        <v>8</v>
      </c>
      <c r="G34" s="28"/>
      <c r="H34" s="74" t="s">
        <v>49</v>
      </c>
      <c r="I34" s="28"/>
    </row>
    <row r="35" spans="2:10" s="56" customFormat="1" ht="15.95" customHeight="1" thickBot="1" x14ac:dyDescent="0.3">
      <c r="B35" s="27">
        <v>8</v>
      </c>
      <c r="C35" s="34">
        <v>43012</v>
      </c>
      <c r="D35" s="29">
        <v>0.72916666666666663</v>
      </c>
      <c r="E35" s="28">
        <v>1</v>
      </c>
      <c r="F35" s="74" t="s">
        <v>24</v>
      </c>
      <c r="G35" s="28"/>
      <c r="H35" s="74" t="s">
        <v>37</v>
      </c>
      <c r="I35" s="28"/>
    </row>
    <row r="36" spans="2:10" s="56" customFormat="1" ht="15.95" customHeight="1" thickBot="1" x14ac:dyDescent="0.3">
      <c r="B36" s="27">
        <v>9</v>
      </c>
      <c r="C36" s="34">
        <v>43012</v>
      </c>
      <c r="D36" s="29">
        <v>0.76041666666666663</v>
      </c>
      <c r="E36" s="28">
        <v>1</v>
      </c>
      <c r="F36" s="74" t="s">
        <v>24</v>
      </c>
      <c r="G36" s="28"/>
      <c r="H36" s="74" t="s">
        <v>60</v>
      </c>
      <c r="I36" s="28"/>
    </row>
    <row r="37" spans="2:10" s="56" customFormat="1" ht="15.95" customHeight="1" thickBot="1" x14ac:dyDescent="0.3">
      <c r="B37" s="27">
        <v>10</v>
      </c>
      <c r="C37" s="34">
        <v>43012</v>
      </c>
      <c r="D37" s="29">
        <v>0.83333333333333337</v>
      </c>
      <c r="E37" s="28">
        <v>1</v>
      </c>
      <c r="F37" s="74" t="s">
        <v>37</v>
      </c>
      <c r="G37" s="28"/>
      <c r="H37" s="74" t="s">
        <v>49</v>
      </c>
      <c r="I37" s="28"/>
    </row>
    <row r="38" spans="2:10" s="56" customFormat="1" ht="56.25" customHeight="1" x14ac:dyDescent="0.25">
      <c r="B38" s="77"/>
      <c r="C38" s="78"/>
      <c r="D38" s="79"/>
      <c r="E38" s="77"/>
      <c r="F38" s="80"/>
      <c r="G38" s="77"/>
      <c r="H38" s="80"/>
      <c r="I38" s="77"/>
    </row>
    <row r="39" spans="2:10" s="56" customFormat="1" ht="63" customHeight="1" x14ac:dyDescent="0.25">
      <c r="B39" s="77"/>
      <c r="C39" s="78"/>
      <c r="D39" s="79"/>
      <c r="E39" s="77"/>
      <c r="F39" s="80"/>
      <c r="G39" s="77"/>
      <c r="H39" s="80"/>
      <c r="I39" s="77"/>
    </row>
    <row r="40" spans="2:10" s="56" customFormat="1" ht="47.25" thickBot="1" x14ac:dyDescent="0.75">
      <c r="B40" s="94" t="s">
        <v>55</v>
      </c>
      <c r="C40" s="94"/>
      <c r="D40" s="94"/>
      <c r="E40" s="94"/>
      <c r="F40" s="94"/>
      <c r="G40" s="94"/>
      <c r="H40" s="94"/>
      <c r="I40" s="94"/>
      <c r="J40" s="94"/>
    </row>
    <row r="41" spans="2:10" s="56" customFormat="1" ht="15.95" customHeight="1" thickBot="1" x14ac:dyDescent="0.3">
      <c r="B41" s="113" t="s">
        <v>9</v>
      </c>
      <c r="C41" s="114"/>
      <c r="D41" s="114"/>
      <c r="E41" s="114"/>
      <c r="F41" s="114"/>
      <c r="G41" s="114"/>
      <c r="H41" s="114"/>
      <c r="I41" s="115"/>
    </row>
    <row r="42" spans="2:10" s="56" customFormat="1" ht="15.95" customHeight="1" thickBot="1" x14ac:dyDescent="0.3">
      <c r="B42" s="27" t="s">
        <v>1</v>
      </c>
      <c r="C42" s="28" t="s">
        <v>2</v>
      </c>
      <c r="D42" s="28" t="s">
        <v>3</v>
      </c>
      <c r="E42" s="28" t="s">
        <v>4</v>
      </c>
      <c r="F42" s="28" t="s">
        <v>5</v>
      </c>
      <c r="G42" s="28" t="s">
        <v>6</v>
      </c>
      <c r="H42" s="28" t="s">
        <v>7</v>
      </c>
      <c r="I42" s="28" t="s">
        <v>6</v>
      </c>
    </row>
    <row r="43" spans="2:10" s="56" customFormat="1" ht="15.95" customHeight="1" thickBot="1" x14ac:dyDescent="0.3">
      <c r="B43" s="27">
        <v>1</v>
      </c>
      <c r="C43" s="34">
        <v>43004</v>
      </c>
      <c r="D43" s="29">
        <v>0.72916666666666663</v>
      </c>
      <c r="E43" s="28">
        <v>1</v>
      </c>
      <c r="F43" s="74" t="s">
        <v>29</v>
      </c>
      <c r="G43" s="28"/>
      <c r="H43" s="74" t="s">
        <v>20</v>
      </c>
      <c r="I43" s="28"/>
    </row>
    <row r="44" spans="2:10" s="56" customFormat="1" ht="15.95" customHeight="1" thickBot="1" x14ac:dyDescent="0.3">
      <c r="B44" s="27">
        <v>2</v>
      </c>
      <c r="C44" s="34">
        <v>43004</v>
      </c>
      <c r="D44" s="29">
        <v>0.76041666666666663</v>
      </c>
      <c r="E44" s="28">
        <v>1</v>
      </c>
      <c r="F44" s="74" t="s">
        <v>62</v>
      </c>
      <c r="G44" s="28"/>
      <c r="H44" s="74" t="s">
        <v>104</v>
      </c>
      <c r="I44" s="28"/>
    </row>
    <row r="45" spans="2:10" s="56" customFormat="1" ht="15.75" thickBot="1" x14ac:dyDescent="0.3">
      <c r="B45" s="27">
        <v>3</v>
      </c>
      <c r="C45" s="34">
        <v>43005</v>
      </c>
      <c r="D45" s="29">
        <v>0.66666666666666663</v>
      </c>
      <c r="E45" s="28">
        <v>1</v>
      </c>
      <c r="F45" s="74" t="s">
        <v>62</v>
      </c>
      <c r="G45" s="28"/>
      <c r="H45" s="74" t="s">
        <v>21</v>
      </c>
      <c r="I45" s="28"/>
    </row>
    <row r="46" spans="2:10" s="56" customFormat="1" ht="15.75" thickBot="1" x14ac:dyDescent="0.3">
      <c r="B46" s="27">
        <v>4</v>
      </c>
      <c r="C46" s="34">
        <v>43005</v>
      </c>
      <c r="D46" s="29">
        <v>0.69791666666666663</v>
      </c>
      <c r="E46" s="28">
        <v>1</v>
      </c>
      <c r="F46" s="74" t="s">
        <v>104</v>
      </c>
      <c r="G46" s="28"/>
      <c r="H46" s="74" t="s">
        <v>20</v>
      </c>
      <c r="I46" s="28"/>
    </row>
    <row r="47" spans="2:10" s="56" customFormat="1" ht="15.75" thickBot="1" x14ac:dyDescent="0.3">
      <c r="B47" s="27">
        <v>5</v>
      </c>
      <c r="C47" s="34">
        <v>43011</v>
      </c>
      <c r="D47" s="29">
        <v>0.72916666666666663</v>
      </c>
      <c r="E47" s="28">
        <v>1</v>
      </c>
      <c r="F47" s="74" t="s">
        <v>104</v>
      </c>
      <c r="G47" s="28"/>
      <c r="H47" s="74" t="s">
        <v>29</v>
      </c>
      <c r="I47" s="28"/>
    </row>
    <row r="48" spans="2:10" s="56" customFormat="1" ht="15.95" customHeight="1" thickBot="1" x14ac:dyDescent="0.3">
      <c r="B48" s="27">
        <v>6</v>
      </c>
      <c r="C48" s="34">
        <v>43011</v>
      </c>
      <c r="D48" s="29">
        <v>0.76041666666666663</v>
      </c>
      <c r="E48" s="28">
        <v>1</v>
      </c>
      <c r="F48" s="74" t="s">
        <v>20</v>
      </c>
      <c r="G48" s="28"/>
      <c r="H48" s="74" t="s">
        <v>21</v>
      </c>
      <c r="I48" s="28"/>
    </row>
    <row r="49" spans="2:10" s="56" customFormat="1" ht="15.95" customHeight="1" thickBot="1" x14ac:dyDescent="0.3">
      <c r="B49" s="27">
        <v>7</v>
      </c>
      <c r="C49" s="34">
        <v>43011</v>
      </c>
      <c r="D49" s="29">
        <v>0.83333333333333337</v>
      </c>
      <c r="E49" s="28">
        <v>1</v>
      </c>
      <c r="F49" s="74" t="s">
        <v>20</v>
      </c>
      <c r="G49" s="28"/>
      <c r="H49" s="74" t="s">
        <v>62</v>
      </c>
      <c r="I49" s="28"/>
    </row>
    <row r="50" spans="2:10" s="56" customFormat="1" ht="15.95" customHeight="1" thickBot="1" x14ac:dyDescent="0.3">
      <c r="B50" s="27">
        <v>8</v>
      </c>
      <c r="C50" s="34">
        <v>43012</v>
      </c>
      <c r="D50" s="29">
        <v>0.66666666666666663</v>
      </c>
      <c r="E50" s="28">
        <v>1</v>
      </c>
      <c r="F50" s="74" t="s">
        <v>21</v>
      </c>
      <c r="G50" s="28"/>
      <c r="H50" s="74" t="s">
        <v>29</v>
      </c>
      <c r="I50" s="28"/>
    </row>
    <row r="51" spans="2:10" s="56" customFormat="1" ht="15.95" customHeight="1" thickBot="1" x14ac:dyDescent="0.3">
      <c r="B51" s="27">
        <v>9</v>
      </c>
      <c r="C51" s="34">
        <v>43012</v>
      </c>
      <c r="D51" s="29">
        <v>0.69791666666666663</v>
      </c>
      <c r="E51" s="28">
        <v>1</v>
      </c>
      <c r="F51" s="74" t="s">
        <v>21</v>
      </c>
      <c r="G51" s="28"/>
      <c r="H51" s="74" t="s">
        <v>104</v>
      </c>
      <c r="I51" s="28"/>
    </row>
    <row r="52" spans="2:10" s="56" customFormat="1" ht="15.95" customHeight="1" thickBot="1" x14ac:dyDescent="0.3">
      <c r="B52" s="27">
        <v>10</v>
      </c>
      <c r="C52" s="34">
        <v>43012</v>
      </c>
      <c r="D52" s="29">
        <v>0.79166666666666663</v>
      </c>
      <c r="E52" s="28">
        <v>1</v>
      </c>
      <c r="F52" s="74" t="s">
        <v>29</v>
      </c>
      <c r="G52" s="28"/>
      <c r="H52" s="74" t="s">
        <v>62</v>
      </c>
      <c r="I52" s="28"/>
    </row>
    <row r="53" spans="2:10" s="56" customFormat="1" ht="15.95" customHeight="1" x14ac:dyDescent="0.25">
      <c r="B53" s="15"/>
      <c r="C53"/>
      <c r="D53"/>
      <c r="E53"/>
      <c r="F53"/>
      <c r="G53"/>
      <c r="H53"/>
      <c r="I53"/>
    </row>
    <row r="54" spans="2:10" ht="15.75" thickBot="1" x14ac:dyDescent="0.3">
      <c r="B54" s="101" t="s">
        <v>12</v>
      </c>
      <c r="C54" s="102"/>
      <c r="D54" s="102"/>
      <c r="E54" s="102"/>
      <c r="F54" s="102"/>
      <c r="G54" s="102"/>
      <c r="H54" s="102"/>
      <c r="I54" s="102"/>
      <c r="J54" s="102"/>
    </row>
    <row r="55" spans="2:10" ht="15.75" thickBot="1" x14ac:dyDescent="0.3">
      <c r="B55" s="6" t="s">
        <v>1</v>
      </c>
      <c r="C55" s="7" t="s">
        <v>2</v>
      </c>
      <c r="D55" s="8" t="s">
        <v>3</v>
      </c>
      <c r="E55" s="9" t="s">
        <v>4</v>
      </c>
      <c r="F55" s="6" t="s">
        <v>5</v>
      </c>
      <c r="G55" s="9" t="s">
        <v>77</v>
      </c>
      <c r="H55" s="6" t="s">
        <v>7</v>
      </c>
      <c r="I55" s="9" t="s">
        <v>77</v>
      </c>
      <c r="J55" s="6" t="s">
        <v>13</v>
      </c>
    </row>
    <row r="56" spans="2:10" ht="15.75" thickBot="1" x14ac:dyDescent="0.3">
      <c r="B56" s="6">
        <v>1</v>
      </c>
      <c r="C56" s="7">
        <v>43018</v>
      </c>
      <c r="D56" s="4">
        <v>0.85416666666666663</v>
      </c>
      <c r="E56" s="5" t="s">
        <v>41</v>
      </c>
      <c r="F56" s="22" t="s">
        <v>14</v>
      </c>
      <c r="G56" s="9"/>
      <c r="H56" s="22" t="s">
        <v>18</v>
      </c>
      <c r="I56" s="9"/>
      <c r="J56" s="6" t="s">
        <v>75</v>
      </c>
    </row>
    <row r="57" spans="2:10" ht="15.75" thickBot="1" x14ac:dyDescent="0.3">
      <c r="B57" s="6">
        <v>2</v>
      </c>
      <c r="C57" s="7">
        <v>43018</v>
      </c>
      <c r="D57" s="4">
        <v>0.88541666666666663</v>
      </c>
      <c r="E57" s="5" t="s">
        <v>41</v>
      </c>
      <c r="F57" s="22" t="s">
        <v>15</v>
      </c>
      <c r="G57" s="9"/>
      <c r="H57" s="22" t="s">
        <v>19</v>
      </c>
      <c r="I57" s="9"/>
      <c r="J57" s="6" t="s">
        <v>76</v>
      </c>
    </row>
    <row r="58" spans="2:10" ht="15.75" thickBot="1" x14ac:dyDescent="0.3">
      <c r="B58" s="6">
        <v>3</v>
      </c>
      <c r="C58" s="7">
        <v>43019</v>
      </c>
      <c r="D58" s="4">
        <v>0.85416666666666663</v>
      </c>
      <c r="E58" s="5" t="s">
        <v>41</v>
      </c>
      <c r="F58" s="22" t="s">
        <v>68</v>
      </c>
      <c r="G58" s="9"/>
      <c r="H58" s="22" t="s">
        <v>135</v>
      </c>
      <c r="I58" s="9"/>
      <c r="J58" s="6" t="s">
        <v>16</v>
      </c>
    </row>
    <row r="59" spans="2:10" ht="15.75" thickBot="1" x14ac:dyDescent="0.3">
      <c r="B59" s="2">
        <v>4</v>
      </c>
      <c r="C59" s="3">
        <v>43019</v>
      </c>
      <c r="D59" s="4">
        <v>0.88541666666666663</v>
      </c>
      <c r="E59" s="5" t="s">
        <v>41</v>
      </c>
      <c r="F59" s="23" t="s">
        <v>73</v>
      </c>
      <c r="G59" s="5"/>
      <c r="H59" s="23" t="s">
        <v>74</v>
      </c>
      <c r="I59" s="5"/>
      <c r="J59" s="2" t="s">
        <v>17</v>
      </c>
    </row>
    <row r="62" spans="2:10" x14ac:dyDescent="0.25">
      <c r="F62" s="25"/>
      <c r="H62" s="24"/>
    </row>
    <row r="63" spans="2:10" x14ac:dyDescent="0.25">
      <c r="F63" s="25"/>
    </row>
    <row r="64" spans="2:10" x14ac:dyDescent="0.25">
      <c r="F64" s="25"/>
    </row>
    <row r="65" spans="6:6" x14ac:dyDescent="0.25">
      <c r="F65" s="25"/>
    </row>
  </sheetData>
  <mergeCells count="10">
    <mergeCell ref="B26:I26"/>
    <mergeCell ref="B54:J54"/>
    <mergeCell ref="B41:I41"/>
    <mergeCell ref="B40:J40"/>
    <mergeCell ref="B3:J3"/>
    <mergeCell ref="B4:J4"/>
    <mergeCell ref="B5:J5"/>
    <mergeCell ref="B6:J6"/>
    <mergeCell ref="B7:I7"/>
    <mergeCell ref="B8:I8"/>
  </mergeCells>
  <pageMargins left="0.31496062992125984" right="0" top="0.15748031496062992" bottom="0" header="0.31496062992125984" footer="0.31496062992125984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73" workbookViewId="0">
      <selection activeCell="N58" sqref="N58"/>
    </sheetView>
  </sheetViews>
  <sheetFormatPr baseColWidth="10" defaultRowHeight="15" x14ac:dyDescent="0.25"/>
  <cols>
    <col min="1" max="1" width="8.85546875" customWidth="1"/>
    <col min="2" max="2" width="3" bestFit="1" customWidth="1"/>
    <col min="3" max="3" width="8.140625" bestFit="1" customWidth="1"/>
    <col min="4" max="4" width="5.5703125" bestFit="1" customWidth="1"/>
    <col min="5" max="5" width="7.28515625" bestFit="1" customWidth="1"/>
    <col min="6" max="6" width="22.5703125" customWidth="1"/>
    <col min="7" max="7" width="5.85546875" bestFit="1" customWidth="1"/>
    <col min="8" max="8" width="23.28515625" customWidth="1"/>
    <col min="9" max="9" width="5.85546875" bestFit="1" customWidth="1"/>
    <col min="10" max="10" width="9.140625" bestFit="1" customWidth="1"/>
  </cols>
  <sheetData>
    <row r="1" spans="2:10" ht="66.75" customHeight="1" x14ac:dyDescent="0.25"/>
    <row r="2" spans="2:10" ht="31.5" x14ac:dyDescent="0.25">
      <c r="B2" s="107" t="s">
        <v>78</v>
      </c>
      <c r="C2" s="107"/>
      <c r="D2" s="107"/>
      <c r="E2" s="107"/>
      <c r="F2" s="107"/>
      <c r="G2" s="107"/>
      <c r="H2" s="107"/>
      <c r="I2" s="107"/>
      <c r="J2" s="107"/>
    </row>
    <row r="3" spans="2:10" ht="46.5" x14ac:dyDescent="0.7">
      <c r="B3" s="94" t="s">
        <v>53</v>
      </c>
      <c r="C3" s="94"/>
      <c r="D3" s="94"/>
      <c r="E3" s="94"/>
      <c r="F3" s="94"/>
      <c r="G3" s="94"/>
      <c r="H3" s="94"/>
      <c r="I3" s="94"/>
      <c r="J3" s="94"/>
    </row>
    <row r="4" spans="2:10" ht="18.75" x14ac:dyDescent="0.3">
      <c r="B4" s="95" t="s">
        <v>131</v>
      </c>
      <c r="C4" s="95"/>
      <c r="D4" s="95"/>
      <c r="E4" s="95"/>
      <c r="F4" s="95"/>
      <c r="G4" s="95"/>
      <c r="H4" s="95"/>
      <c r="I4" s="95"/>
      <c r="J4" s="95"/>
    </row>
    <row r="5" spans="2:10" ht="27" customHeight="1" x14ac:dyDescent="0.25">
      <c r="B5" s="96" t="s">
        <v>33</v>
      </c>
      <c r="C5" s="97"/>
      <c r="D5" s="97"/>
      <c r="E5" s="97"/>
      <c r="F5" s="97"/>
      <c r="G5" s="97"/>
      <c r="H5" s="97"/>
      <c r="I5" s="97"/>
      <c r="J5" s="97"/>
    </row>
    <row r="6" spans="2:10" ht="58.5" customHeight="1" x14ac:dyDescent="0.25">
      <c r="B6" s="98" t="s">
        <v>132</v>
      </c>
      <c r="C6" s="98"/>
      <c r="D6" s="98"/>
      <c r="E6" s="98"/>
      <c r="F6" s="98"/>
      <c r="G6" s="98"/>
      <c r="H6" s="98"/>
      <c r="I6" s="98"/>
      <c r="J6" s="98"/>
    </row>
    <row r="7" spans="2:10" ht="66.75" customHeight="1" x14ac:dyDescent="0.25">
      <c r="B7" s="98" t="s">
        <v>133</v>
      </c>
      <c r="C7" s="98"/>
      <c r="D7" s="98"/>
      <c r="E7" s="98"/>
      <c r="F7" s="98"/>
      <c r="G7" s="98"/>
      <c r="H7" s="98"/>
      <c r="I7" s="98"/>
      <c r="J7" s="98"/>
    </row>
    <row r="8" spans="2:10" ht="60" customHeight="1" x14ac:dyDescent="0.25">
      <c r="B8" s="98" t="s">
        <v>134</v>
      </c>
      <c r="C8" s="98"/>
      <c r="D8" s="98"/>
      <c r="E8" s="98"/>
      <c r="F8" s="98"/>
      <c r="G8" s="98"/>
      <c r="H8" s="98"/>
      <c r="I8" s="98"/>
      <c r="J8" s="98"/>
    </row>
    <row r="9" spans="2:10" ht="15.75" thickBot="1" x14ac:dyDescent="0.3"/>
    <row r="10" spans="2:10" s="75" customFormat="1" ht="15.95" customHeight="1" thickBot="1" x14ac:dyDescent="0.3">
      <c r="E10" s="13" t="s">
        <v>1</v>
      </c>
      <c r="F10" s="55" t="s">
        <v>0</v>
      </c>
    </row>
    <row r="11" spans="2:10" s="75" customFormat="1" ht="15.95" customHeight="1" thickBot="1" x14ac:dyDescent="0.3">
      <c r="E11" s="14">
        <v>1</v>
      </c>
      <c r="F11" s="74" t="s">
        <v>25</v>
      </c>
    </row>
    <row r="12" spans="2:10" s="75" customFormat="1" ht="15.95" customHeight="1" thickBot="1" x14ac:dyDescent="0.3">
      <c r="E12" s="14">
        <v>2</v>
      </c>
      <c r="F12" s="74" t="s">
        <v>29</v>
      </c>
    </row>
    <row r="13" spans="2:10" s="75" customFormat="1" ht="15.95" customHeight="1" thickBot="1" x14ac:dyDescent="0.3">
      <c r="E13" s="14">
        <v>3</v>
      </c>
      <c r="F13" s="74" t="s">
        <v>24</v>
      </c>
    </row>
    <row r="14" spans="2:10" s="75" customFormat="1" ht="15.95" customHeight="1" thickBot="1" x14ac:dyDescent="0.3">
      <c r="E14" s="14">
        <v>4</v>
      </c>
      <c r="F14" s="74" t="s">
        <v>60</v>
      </c>
    </row>
    <row r="15" spans="2:10" s="75" customFormat="1" ht="15.95" customHeight="1" thickBot="1" x14ac:dyDescent="0.3">
      <c r="E15" s="15"/>
      <c r="F15" s="15"/>
    </row>
    <row r="16" spans="2:10" s="75" customFormat="1" ht="15.95" customHeight="1" thickBot="1" x14ac:dyDescent="0.3">
      <c r="E16" s="13" t="s">
        <v>1</v>
      </c>
      <c r="F16" s="55" t="s">
        <v>9</v>
      </c>
    </row>
    <row r="17" spans="5:6" s="75" customFormat="1" ht="15.95" customHeight="1" thickBot="1" x14ac:dyDescent="0.3">
      <c r="E17" s="14">
        <v>5</v>
      </c>
      <c r="F17" s="74" t="s">
        <v>32</v>
      </c>
    </row>
    <row r="18" spans="5:6" s="75" customFormat="1" ht="15.95" customHeight="1" thickBot="1" x14ac:dyDescent="0.3">
      <c r="E18" s="14">
        <v>6</v>
      </c>
      <c r="F18" s="74" t="s">
        <v>61</v>
      </c>
    </row>
    <row r="19" spans="5:6" s="75" customFormat="1" ht="15.95" customHeight="1" thickBot="1" x14ac:dyDescent="0.3">
      <c r="E19" s="14">
        <v>7</v>
      </c>
      <c r="F19" s="74" t="s">
        <v>49</v>
      </c>
    </row>
    <row r="20" spans="5:6" s="75" customFormat="1" ht="15.95" customHeight="1" thickBot="1" x14ac:dyDescent="0.3">
      <c r="E20" s="14">
        <v>8</v>
      </c>
      <c r="F20" s="74" t="s">
        <v>115</v>
      </c>
    </row>
    <row r="21" spans="5:6" s="75" customFormat="1" ht="15.95" customHeight="1" thickBot="1" x14ac:dyDescent="0.3">
      <c r="E21" s="15"/>
      <c r="F21" s="15"/>
    </row>
    <row r="22" spans="5:6" s="75" customFormat="1" ht="15.95" customHeight="1" thickBot="1" x14ac:dyDescent="0.3">
      <c r="E22" s="13" t="s">
        <v>1</v>
      </c>
      <c r="F22" s="55" t="s">
        <v>10</v>
      </c>
    </row>
    <row r="23" spans="5:6" s="75" customFormat="1" ht="15.95" customHeight="1" thickBot="1" x14ac:dyDescent="0.3">
      <c r="E23" s="14">
        <v>9</v>
      </c>
      <c r="F23" s="74" t="s">
        <v>62</v>
      </c>
    </row>
    <row r="24" spans="5:6" s="75" customFormat="1" ht="15.95" customHeight="1" thickBot="1" x14ac:dyDescent="0.3">
      <c r="E24" s="14">
        <v>10</v>
      </c>
      <c r="F24" s="74" t="s">
        <v>119</v>
      </c>
    </row>
    <row r="25" spans="5:6" s="75" customFormat="1" ht="15.95" customHeight="1" thickBot="1" x14ac:dyDescent="0.3">
      <c r="E25" s="14">
        <v>11</v>
      </c>
      <c r="F25" s="74" t="s">
        <v>48</v>
      </c>
    </row>
    <row r="26" spans="5:6" s="75" customFormat="1" ht="15.95" customHeight="1" thickBot="1" x14ac:dyDescent="0.3">
      <c r="E26" s="14">
        <v>12</v>
      </c>
      <c r="F26" s="74" t="s">
        <v>124</v>
      </c>
    </row>
    <row r="27" spans="5:6" s="75" customFormat="1" ht="15.95" customHeight="1" thickBot="1" x14ac:dyDescent="0.3">
      <c r="E27" s="15"/>
      <c r="F27" s="15"/>
    </row>
    <row r="28" spans="5:6" s="75" customFormat="1" ht="15.95" customHeight="1" thickBot="1" x14ac:dyDescent="0.3">
      <c r="E28" s="13" t="s">
        <v>1</v>
      </c>
      <c r="F28" s="55" t="s">
        <v>11</v>
      </c>
    </row>
    <row r="29" spans="5:6" s="75" customFormat="1" ht="15.95" customHeight="1" thickBot="1" x14ac:dyDescent="0.3">
      <c r="E29" s="14">
        <v>13</v>
      </c>
      <c r="F29" s="74" t="s">
        <v>20</v>
      </c>
    </row>
    <row r="30" spans="5:6" s="75" customFormat="1" ht="15.95" customHeight="1" thickBot="1" x14ac:dyDescent="0.3">
      <c r="E30" s="14">
        <v>14</v>
      </c>
      <c r="F30" s="74" t="s">
        <v>21</v>
      </c>
    </row>
    <row r="31" spans="5:6" s="75" customFormat="1" ht="15.95" customHeight="1" thickBot="1" x14ac:dyDescent="0.3">
      <c r="E31" s="14">
        <v>15</v>
      </c>
      <c r="F31" s="74" t="s">
        <v>104</v>
      </c>
    </row>
    <row r="32" spans="5:6" s="75" customFormat="1" ht="15.95" customHeight="1" thickBot="1" x14ac:dyDescent="0.3">
      <c r="E32" s="14">
        <v>16</v>
      </c>
      <c r="F32" s="74" t="s">
        <v>103</v>
      </c>
    </row>
    <row r="33" spans="1:10" s="75" customFormat="1" ht="15.95" customHeight="1" x14ac:dyDescent="0.25"/>
    <row r="34" spans="1:10" s="75" customFormat="1" ht="15.95" customHeight="1" x14ac:dyDescent="0.25"/>
    <row r="36" spans="1:10" ht="8.25" customHeight="1" x14ac:dyDescent="0.25">
      <c r="B36" s="1"/>
      <c r="C36" s="1"/>
      <c r="D36" s="1"/>
      <c r="E36" s="1"/>
      <c r="F36" s="1"/>
      <c r="G36" s="1"/>
      <c r="H36" s="1"/>
      <c r="I36" s="1"/>
    </row>
    <row r="37" spans="1:10" ht="70.5" customHeight="1" x14ac:dyDescent="0.25"/>
    <row r="38" spans="1:10" ht="47.25" thickBot="1" x14ac:dyDescent="0.75">
      <c r="A38" s="56"/>
      <c r="B38" s="94" t="s">
        <v>53</v>
      </c>
      <c r="C38" s="94"/>
      <c r="D38" s="94"/>
      <c r="E38" s="94"/>
      <c r="F38" s="94"/>
      <c r="G38" s="94"/>
      <c r="H38" s="94"/>
      <c r="I38" s="94"/>
      <c r="J38" s="94"/>
    </row>
    <row r="39" spans="1:10" ht="15.95" customHeight="1" thickBot="1" x14ac:dyDescent="0.3">
      <c r="A39" s="56"/>
      <c r="B39" s="113" t="s">
        <v>0</v>
      </c>
      <c r="C39" s="114"/>
      <c r="D39" s="114"/>
      <c r="E39" s="114"/>
      <c r="F39" s="114"/>
      <c r="G39" s="114"/>
      <c r="H39" s="114"/>
      <c r="I39" s="115"/>
    </row>
    <row r="40" spans="1:10" ht="15.95" customHeight="1" thickBot="1" x14ac:dyDescent="0.3">
      <c r="A40" s="56"/>
      <c r="B40" s="27" t="s">
        <v>1</v>
      </c>
      <c r="C40" s="28" t="s">
        <v>2</v>
      </c>
      <c r="D40" s="28" t="s">
        <v>3</v>
      </c>
      <c r="E40" s="28" t="s">
        <v>4</v>
      </c>
      <c r="F40" s="28" t="s">
        <v>5</v>
      </c>
      <c r="G40" s="28" t="s">
        <v>6</v>
      </c>
      <c r="H40" s="28" t="s">
        <v>7</v>
      </c>
      <c r="I40" s="28" t="s">
        <v>6</v>
      </c>
    </row>
    <row r="41" spans="1:10" ht="15.95" customHeight="1" thickBot="1" x14ac:dyDescent="0.3">
      <c r="A41" s="56"/>
      <c r="B41" s="27">
        <v>1</v>
      </c>
      <c r="C41" s="34">
        <v>43004</v>
      </c>
      <c r="D41" s="29">
        <v>0.66666666666666663</v>
      </c>
      <c r="E41" s="28">
        <v>2</v>
      </c>
      <c r="F41" s="74" t="s">
        <v>25</v>
      </c>
      <c r="G41" s="28"/>
      <c r="H41" s="74" t="s">
        <v>29</v>
      </c>
      <c r="I41" s="28"/>
    </row>
    <row r="42" spans="1:10" ht="15.95" customHeight="1" thickBot="1" x14ac:dyDescent="0.3">
      <c r="A42" s="56"/>
      <c r="B42" s="27">
        <v>2</v>
      </c>
      <c r="C42" s="34">
        <v>43004</v>
      </c>
      <c r="D42" s="29">
        <v>0.69791666666666663</v>
      </c>
      <c r="E42" s="28">
        <v>2</v>
      </c>
      <c r="F42" s="74" t="s">
        <v>60</v>
      </c>
      <c r="G42" s="28"/>
      <c r="H42" s="74" t="s">
        <v>24</v>
      </c>
      <c r="I42" s="28"/>
    </row>
    <row r="43" spans="1:10" ht="15.95" customHeight="1" thickBot="1" x14ac:dyDescent="0.3">
      <c r="A43" s="56"/>
      <c r="B43" s="27">
        <v>3</v>
      </c>
      <c r="C43" s="34">
        <v>43005</v>
      </c>
      <c r="D43" s="29">
        <v>0.85416666666666663</v>
      </c>
      <c r="E43" s="28">
        <v>2</v>
      </c>
      <c r="F43" s="74" t="s">
        <v>25</v>
      </c>
      <c r="G43" s="28"/>
      <c r="H43" s="74" t="s">
        <v>60</v>
      </c>
      <c r="I43" s="28"/>
    </row>
    <row r="44" spans="1:10" ht="15.95" customHeight="1" thickBot="1" x14ac:dyDescent="0.3">
      <c r="A44" s="56"/>
      <c r="B44" s="27">
        <v>4</v>
      </c>
      <c r="C44" s="34">
        <v>43005</v>
      </c>
      <c r="D44" s="29">
        <v>0.88541666666666663</v>
      </c>
      <c r="E44" s="28">
        <v>2</v>
      </c>
      <c r="F44" s="74" t="s">
        <v>24</v>
      </c>
      <c r="G44" s="28"/>
      <c r="H44" s="74" t="s">
        <v>29</v>
      </c>
      <c r="I44" s="28"/>
    </row>
    <row r="45" spans="1:10" ht="15.95" customHeight="1" thickBot="1" x14ac:dyDescent="0.3">
      <c r="A45" s="56"/>
      <c r="B45" s="27">
        <v>5</v>
      </c>
      <c r="C45" s="34">
        <v>43011</v>
      </c>
      <c r="D45" s="29">
        <v>0.72916666666666663</v>
      </c>
      <c r="E45" s="28">
        <v>2</v>
      </c>
      <c r="F45" s="74" t="s">
        <v>25</v>
      </c>
      <c r="G45" s="28"/>
      <c r="H45" s="74" t="s">
        <v>24</v>
      </c>
      <c r="I45" s="28"/>
    </row>
    <row r="46" spans="1:10" ht="15.95" customHeight="1" thickBot="1" x14ac:dyDescent="0.3">
      <c r="A46" s="56"/>
      <c r="B46" s="27">
        <v>6</v>
      </c>
      <c r="C46" s="34">
        <v>43011</v>
      </c>
      <c r="D46" s="29">
        <v>0.76041666666666663</v>
      </c>
      <c r="E46" s="28">
        <v>2</v>
      </c>
      <c r="F46" s="74" t="s">
        <v>29</v>
      </c>
      <c r="G46" s="28"/>
      <c r="H46" s="74" t="s">
        <v>60</v>
      </c>
      <c r="I46" s="28"/>
    </row>
    <row r="47" spans="1:10" ht="15.95" customHeight="1" thickBot="1" x14ac:dyDescent="0.3">
      <c r="A47" s="56"/>
      <c r="B47" s="15"/>
      <c r="C47" s="15"/>
      <c r="D47" s="15"/>
      <c r="E47" s="15"/>
      <c r="F47" s="15"/>
      <c r="G47" s="15"/>
      <c r="H47" s="15"/>
      <c r="I47" s="15"/>
    </row>
    <row r="48" spans="1:10" ht="15.95" customHeight="1" thickBot="1" x14ac:dyDescent="0.3">
      <c r="A48" s="56"/>
      <c r="B48" s="113" t="s">
        <v>9</v>
      </c>
      <c r="C48" s="114"/>
      <c r="D48" s="114"/>
      <c r="E48" s="114"/>
      <c r="F48" s="114"/>
      <c r="G48" s="114"/>
      <c r="H48" s="114"/>
      <c r="I48" s="115"/>
    </row>
    <row r="49" spans="1:9" ht="15.95" customHeight="1" thickBot="1" x14ac:dyDescent="0.3">
      <c r="A49" s="56"/>
      <c r="B49" s="27" t="s">
        <v>1</v>
      </c>
      <c r="C49" s="28" t="s">
        <v>2</v>
      </c>
      <c r="D49" s="28" t="s">
        <v>3</v>
      </c>
      <c r="E49" s="28" t="s">
        <v>4</v>
      </c>
      <c r="F49" s="28" t="s">
        <v>5</v>
      </c>
      <c r="G49" s="28" t="s">
        <v>6</v>
      </c>
      <c r="H49" s="28" t="s">
        <v>7</v>
      </c>
      <c r="I49" s="28" t="s">
        <v>6</v>
      </c>
    </row>
    <row r="50" spans="1:9" ht="15.95" customHeight="1" thickBot="1" x14ac:dyDescent="0.3">
      <c r="A50" s="56"/>
      <c r="B50" s="27">
        <v>1</v>
      </c>
      <c r="C50" s="34">
        <v>43004</v>
      </c>
      <c r="D50" s="29">
        <v>0.72916666666666663</v>
      </c>
      <c r="E50" s="28">
        <v>2</v>
      </c>
      <c r="F50" s="74" t="s">
        <v>32</v>
      </c>
      <c r="G50" s="28"/>
      <c r="H50" s="74" t="s">
        <v>61</v>
      </c>
      <c r="I50" s="28"/>
    </row>
    <row r="51" spans="1:9" ht="15.95" customHeight="1" thickBot="1" x14ac:dyDescent="0.3">
      <c r="A51" s="56"/>
      <c r="B51" s="27">
        <v>2</v>
      </c>
      <c r="C51" s="34">
        <v>43004</v>
      </c>
      <c r="D51" s="29">
        <v>0.76041666666666663</v>
      </c>
      <c r="E51" s="28">
        <v>2</v>
      </c>
      <c r="F51" s="74" t="s">
        <v>115</v>
      </c>
      <c r="G51" s="28"/>
      <c r="H51" s="74" t="s">
        <v>49</v>
      </c>
      <c r="I51" s="28"/>
    </row>
    <row r="52" spans="1:9" ht="15.95" customHeight="1" thickBot="1" x14ac:dyDescent="0.3">
      <c r="A52" s="56"/>
      <c r="B52" s="27">
        <v>3</v>
      </c>
      <c r="C52" s="34">
        <v>43005</v>
      </c>
      <c r="D52" s="29">
        <v>0.79166666666666663</v>
      </c>
      <c r="E52" s="28">
        <v>2</v>
      </c>
      <c r="F52" s="74" t="s">
        <v>32</v>
      </c>
      <c r="G52" s="28"/>
      <c r="H52" s="74" t="s">
        <v>115</v>
      </c>
      <c r="I52" s="28"/>
    </row>
    <row r="53" spans="1:9" ht="15.95" customHeight="1" thickBot="1" x14ac:dyDescent="0.3">
      <c r="A53" s="56"/>
      <c r="B53" s="27">
        <v>4</v>
      </c>
      <c r="C53" s="34">
        <v>43005</v>
      </c>
      <c r="D53" s="29">
        <v>0.82291666666666663</v>
      </c>
      <c r="E53" s="28">
        <v>2</v>
      </c>
      <c r="F53" s="74" t="s">
        <v>49</v>
      </c>
      <c r="G53" s="28"/>
      <c r="H53" s="74" t="s">
        <v>61</v>
      </c>
      <c r="I53" s="28"/>
    </row>
    <row r="54" spans="1:9" ht="15.95" customHeight="1" thickBot="1" x14ac:dyDescent="0.3">
      <c r="A54" s="56"/>
      <c r="B54" s="27">
        <v>5</v>
      </c>
      <c r="C54" s="34">
        <v>43011</v>
      </c>
      <c r="D54" s="29">
        <v>0.66666666666666663</v>
      </c>
      <c r="E54" s="28">
        <v>2</v>
      </c>
      <c r="F54" s="74" t="s">
        <v>32</v>
      </c>
      <c r="G54" s="28"/>
      <c r="H54" s="74" t="s">
        <v>49</v>
      </c>
      <c r="I54" s="28"/>
    </row>
    <row r="55" spans="1:9" ht="15.95" customHeight="1" thickBot="1" x14ac:dyDescent="0.3">
      <c r="A55" s="56"/>
      <c r="B55" s="27">
        <v>6</v>
      </c>
      <c r="C55" s="34">
        <v>43011</v>
      </c>
      <c r="D55" s="29">
        <v>0.69791666666666663</v>
      </c>
      <c r="E55" s="28">
        <v>2</v>
      </c>
      <c r="F55" s="74" t="s">
        <v>61</v>
      </c>
      <c r="G55" s="28"/>
      <c r="H55" s="74" t="s">
        <v>115</v>
      </c>
      <c r="I55" s="28"/>
    </row>
    <row r="56" spans="1:9" ht="15.95" customHeight="1" thickBot="1" x14ac:dyDescent="0.3">
      <c r="A56" s="56"/>
      <c r="B56" s="15"/>
      <c r="C56" s="15"/>
      <c r="D56" s="15"/>
      <c r="E56" s="15"/>
      <c r="F56" s="15"/>
      <c r="G56" s="15"/>
      <c r="H56" s="15"/>
      <c r="I56" s="15"/>
    </row>
    <row r="57" spans="1:9" ht="15.95" customHeight="1" thickBot="1" x14ac:dyDescent="0.3">
      <c r="A57" s="56"/>
      <c r="B57" s="113" t="s">
        <v>10</v>
      </c>
      <c r="C57" s="114"/>
      <c r="D57" s="114"/>
      <c r="E57" s="114"/>
      <c r="F57" s="114"/>
      <c r="G57" s="114"/>
      <c r="H57" s="114"/>
      <c r="I57" s="115"/>
    </row>
    <row r="58" spans="1:9" ht="15.95" customHeight="1" thickBot="1" x14ac:dyDescent="0.3">
      <c r="A58" s="56"/>
      <c r="B58" s="27" t="s">
        <v>1</v>
      </c>
      <c r="C58" s="28" t="s">
        <v>2</v>
      </c>
      <c r="D58" s="28" t="s">
        <v>3</v>
      </c>
      <c r="E58" s="28" t="s">
        <v>4</v>
      </c>
      <c r="F58" s="28" t="s">
        <v>5</v>
      </c>
      <c r="G58" s="28" t="s">
        <v>6</v>
      </c>
      <c r="H58" s="28" t="s">
        <v>7</v>
      </c>
      <c r="I58" s="28" t="s">
        <v>6</v>
      </c>
    </row>
    <row r="59" spans="1:9" ht="15.95" customHeight="1" thickBot="1" x14ac:dyDescent="0.3">
      <c r="A59" s="56"/>
      <c r="B59" s="27">
        <v>1</v>
      </c>
      <c r="C59" s="34">
        <v>43004</v>
      </c>
      <c r="D59" s="29">
        <v>0.79166666666666663</v>
      </c>
      <c r="E59" s="28">
        <v>2</v>
      </c>
      <c r="F59" s="74" t="s">
        <v>62</v>
      </c>
      <c r="G59" s="28"/>
      <c r="H59" s="74" t="s">
        <v>119</v>
      </c>
      <c r="I59" s="28"/>
    </row>
    <row r="60" spans="1:9" ht="15.95" customHeight="1" thickBot="1" x14ac:dyDescent="0.3">
      <c r="A60" s="56"/>
      <c r="B60" s="27">
        <v>2</v>
      </c>
      <c r="C60" s="34">
        <v>43004</v>
      </c>
      <c r="D60" s="29">
        <v>0.82291666666666663</v>
      </c>
      <c r="E60" s="28">
        <v>2</v>
      </c>
      <c r="F60" s="74" t="s">
        <v>124</v>
      </c>
      <c r="G60" s="28"/>
      <c r="H60" s="74" t="s">
        <v>48</v>
      </c>
      <c r="I60" s="28"/>
    </row>
    <row r="61" spans="1:9" ht="15.95" customHeight="1" thickBot="1" x14ac:dyDescent="0.3">
      <c r="A61" s="56"/>
      <c r="B61" s="27">
        <v>3</v>
      </c>
      <c r="C61" s="34">
        <v>43005</v>
      </c>
      <c r="D61" s="29">
        <v>0.72916666666666663</v>
      </c>
      <c r="E61" s="28">
        <v>2</v>
      </c>
      <c r="F61" s="74" t="s">
        <v>62</v>
      </c>
      <c r="G61" s="28"/>
      <c r="H61" s="74" t="s">
        <v>124</v>
      </c>
      <c r="I61" s="28"/>
    </row>
    <row r="62" spans="1:9" ht="15.95" customHeight="1" thickBot="1" x14ac:dyDescent="0.3">
      <c r="A62" s="56"/>
      <c r="B62" s="27">
        <v>4</v>
      </c>
      <c r="C62" s="34">
        <v>43005</v>
      </c>
      <c r="D62" s="29">
        <v>0.76041666666666663</v>
      </c>
      <c r="E62" s="28">
        <v>2</v>
      </c>
      <c r="F62" s="74" t="s">
        <v>48</v>
      </c>
      <c r="G62" s="28"/>
      <c r="H62" s="74" t="s">
        <v>119</v>
      </c>
      <c r="I62" s="28"/>
    </row>
    <row r="63" spans="1:9" ht="15.95" customHeight="1" thickBot="1" x14ac:dyDescent="0.3">
      <c r="A63" s="56"/>
      <c r="B63" s="27">
        <v>5</v>
      </c>
      <c r="C63" s="34">
        <v>43011</v>
      </c>
      <c r="D63" s="29">
        <v>0.85416666666666663</v>
      </c>
      <c r="E63" s="28">
        <v>2</v>
      </c>
      <c r="F63" s="74" t="s">
        <v>62</v>
      </c>
      <c r="G63" s="28"/>
      <c r="H63" s="74" t="s">
        <v>48</v>
      </c>
      <c r="I63" s="28"/>
    </row>
    <row r="64" spans="1:9" ht="15.95" customHeight="1" thickBot="1" x14ac:dyDescent="0.3">
      <c r="A64" s="56"/>
      <c r="B64" s="27">
        <v>6</v>
      </c>
      <c r="C64" s="34">
        <v>43011</v>
      </c>
      <c r="D64" s="29">
        <v>0.88541666666666663</v>
      </c>
      <c r="E64" s="28">
        <v>2</v>
      </c>
      <c r="F64" s="74" t="s">
        <v>119</v>
      </c>
      <c r="G64" s="28"/>
      <c r="H64" s="74" t="s">
        <v>124</v>
      </c>
      <c r="I64" s="28"/>
    </row>
    <row r="65" spans="1:10" ht="15.95" customHeight="1" thickBot="1" x14ac:dyDescent="0.3">
      <c r="A65" s="56"/>
      <c r="B65" s="15"/>
      <c r="C65" s="15"/>
      <c r="D65" s="15"/>
      <c r="E65" s="15"/>
      <c r="F65" s="15"/>
      <c r="G65" s="15"/>
      <c r="H65" s="15"/>
      <c r="I65" s="15"/>
    </row>
    <row r="66" spans="1:10" ht="15.95" customHeight="1" thickBot="1" x14ac:dyDescent="0.3">
      <c r="A66" s="56"/>
      <c r="B66" s="113" t="s">
        <v>11</v>
      </c>
      <c r="C66" s="114"/>
      <c r="D66" s="114"/>
      <c r="E66" s="114"/>
      <c r="F66" s="114"/>
      <c r="G66" s="114"/>
      <c r="H66" s="114"/>
      <c r="I66" s="115"/>
    </row>
    <row r="67" spans="1:10" ht="15.95" customHeight="1" thickBot="1" x14ac:dyDescent="0.3">
      <c r="A67" s="56"/>
      <c r="B67" s="27" t="s">
        <v>1</v>
      </c>
      <c r="C67" s="28" t="s">
        <v>2</v>
      </c>
      <c r="D67" s="28" t="s">
        <v>3</v>
      </c>
      <c r="E67" s="28" t="s">
        <v>4</v>
      </c>
      <c r="F67" s="28" t="s">
        <v>5</v>
      </c>
      <c r="G67" s="28" t="s">
        <v>6</v>
      </c>
      <c r="H67" s="28" t="s">
        <v>7</v>
      </c>
      <c r="I67" s="28" t="s">
        <v>6</v>
      </c>
    </row>
    <row r="68" spans="1:10" ht="15.95" customHeight="1" thickBot="1" x14ac:dyDescent="0.3">
      <c r="A68" s="56"/>
      <c r="B68" s="27">
        <v>1</v>
      </c>
      <c r="C68" s="34">
        <v>43004</v>
      </c>
      <c r="D68" s="29">
        <v>0.85416666666666663</v>
      </c>
      <c r="E68" s="28">
        <v>2</v>
      </c>
      <c r="F68" s="74" t="s">
        <v>20</v>
      </c>
      <c r="G68" s="28"/>
      <c r="H68" s="74" t="s">
        <v>21</v>
      </c>
      <c r="I68" s="28"/>
    </row>
    <row r="69" spans="1:10" ht="15.95" customHeight="1" thickBot="1" x14ac:dyDescent="0.3">
      <c r="A69" s="56"/>
      <c r="B69" s="27">
        <v>2</v>
      </c>
      <c r="C69" s="34">
        <v>43004</v>
      </c>
      <c r="D69" s="29">
        <v>0.88541666666666663</v>
      </c>
      <c r="E69" s="28">
        <v>2</v>
      </c>
      <c r="F69" s="74" t="s">
        <v>103</v>
      </c>
      <c r="G69" s="28"/>
      <c r="H69" s="74" t="s">
        <v>104</v>
      </c>
      <c r="I69" s="28"/>
    </row>
    <row r="70" spans="1:10" ht="15.95" customHeight="1" thickBot="1" x14ac:dyDescent="0.3">
      <c r="A70" s="56"/>
      <c r="B70" s="27">
        <v>3</v>
      </c>
      <c r="C70" s="34">
        <v>43005</v>
      </c>
      <c r="D70" s="29">
        <v>0.66666666666666663</v>
      </c>
      <c r="E70" s="28">
        <v>2</v>
      </c>
      <c r="F70" s="74" t="s">
        <v>20</v>
      </c>
      <c r="G70" s="28"/>
      <c r="H70" s="74" t="s">
        <v>103</v>
      </c>
      <c r="I70" s="28"/>
    </row>
    <row r="71" spans="1:10" ht="15.95" customHeight="1" thickBot="1" x14ac:dyDescent="0.3">
      <c r="A71" s="56"/>
      <c r="B71" s="27">
        <v>4</v>
      </c>
      <c r="C71" s="34">
        <v>43005</v>
      </c>
      <c r="D71" s="29">
        <v>0.69791666666666663</v>
      </c>
      <c r="E71" s="28">
        <v>2</v>
      </c>
      <c r="F71" s="74" t="s">
        <v>104</v>
      </c>
      <c r="G71" s="28"/>
      <c r="H71" s="74" t="s">
        <v>21</v>
      </c>
      <c r="I71" s="28"/>
    </row>
    <row r="72" spans="1:10" ht="15.95" customHeight="1" thickBot="1" x14ac:dyDescent="0.3">
      <c r="A72" s="56"/>
      <c r="B72" s="27">
        <v>5</v>
      </c>
      <c r="C72" s="34">
        <v>43011</v>
      </c>
      <c r="D72" s="29">
        <v>0.79166666666666663</v>
      </c>
      <c r="E72" s="28">
        <v>2</v>
      </c>
      <c r="F72" s="74" t="s">
        <v>20</v>
      </c>
      <c r="G72" s="28"/>
      <c r="H72" s="74" t="s">
        <v>104</v>
      </c>
      <c r="I72" s="28"/>
    </row>
    <row r="73" spans="1:10" ht="15.95" customHeight="1" thickBot="1" x14ac:dyDescent="0.3">
      <c r="A73" s="56"/>
      <c r="B73" s="27">
        <v>6</v>
      </c>
      <c r="C73" s="34">
        <v>43011</v>
      </c>
      <c r="D73" s="29">
        <v>0.82291666666666663</v>
      </c>
      <c r="E73" s="28">
        <v>2</v>
      </c>
      <c r="F73" s="74" t="s">
        <v>21</v>
      </c>
      <c r="G73" s="28"/>
      <c r="H73" s="74" t="s">
        <v>103</v>
      </c>
      <c r="I73" s="28"/>
    </row>
    <row r="74" spans="1:10" ht="15.95" customHeight="1" x14ac:dyDescent="0.25">
      <c r="A74" s="56"/>
      <c r="B74" s="67"/>
      <c r="C74" s="60"/>
      <c r="D74" s="61"/>
      <c r="E74" s="62"/>
      <c r="F74" s="76"/>
      <c r="G74" s="62"/>
      <c r="H74" s="76"/>
      <c r="I74" s="62"/>
    </row>
    <row r="75" spans="1:10" ht="69.75" customHeight="1" x14ac:dyDescent="0.25"/>
    <row r="76" spans="1:10" ht="69.75" customHeight="1" x14ac:dyDescent="0.25"/>
    <row r="77" spans="1:10" ht="57.75" customHeight="1" x14ac:dyDescent="0.7">
      <c r="B77" s="94" t="s">
        <v>53</v>
      </c>
      <c r="C77" s="94"/>
      <c r="D77" s="94"/>
      <c r="E77" s="94"/>
      <c r="F77" s="94"/>
      <c r="G77" s="94"/>
      <c r="H77" s="94"/>
      <c r="I77" s="94"/>
      <c r="J77" s="94"/>
    </row>
    <row r="78" spans="1:10" ht="15.75" thickBot="1" x14ac:dyDescent="0.3">
      <c r="B78" s="101" t="s">
        <v>45</v>
      </c>
      <c r="C78" s="102"/>
      <c r="D78" s="102"/>
      <c r="E78" s="102"/>
      <c r="F78" s="102"/>
      <c r="G78" s="102"/>
      <c r="H78" s="102"/>
      <c r="I78" s="102"/>
      <c r="J78" s="102"/>
    </row>
    <row r="79" spans="1:10" ht="15.75" thickBot="1" x14ac:dyDescent="0.3">
      <c r="B79" s="6" t="s">
        <v>1</v>
      </c>
      <c r="C79" s="7" t="s">
        <v>2</v>
      </c>
      <c r="D79" s="8" t="s">
        <v>3</v>
      </c>
      <c r="E79" s="9" t="s">
        <v>4</v>
      </c>
      <c r="F79" s="6" t="s">
        <v>5</v>
      </c>
      <c r="G79" s="9" t="s">
        <v>77</v>
      </c>
      <c r="H79" s="6" t="s">
        <v>7</v>
      </c>
      <c r="I79" s="9" t="s">
        <v>77</v>
      </c>
      <c r="J79" s="6" t="s">
        <v>13</v>
      </c>
    </row>
    <row r="80" spans="1:10" ht="15.75" thickBot="1" x14ac:dyDescent="0.3">
      <c r="B80" s="6">
        <v>1</v>
      </c>
      <c r="C80" s="7">
        <v>43012</v>
      </c>
      <c r="D80" s="4">
        <v>0.72916666666666663</v>
      </c>
      <c r="E80" s="5" t="s">
        <v>42</v>
      </c>
      <c r="F80" s="22" t="s">
        <v>90</v>
      </c>
      <c r="G80" s="9"/>
      <c r="H80" s="22" t="s">
        <v>47</v>
      </c>
      <c r="I80" s="9"/>
      <c r="J80" s="6" t="s">
        <v>69</v>
      </c>
    </row>
    <row r="81" spans="2:10" ht="15.75" thickBot="1" x14ac:dyDescent="0.3">
      <c r="B81" s="6">
        <v>2</v>
      </c>
      <c r="C81" s="7">
        <v>43012</v>
      </c>
      <c r="D81" s="4">
        <v>0.76041666666666663</v>
      </c>
      <c r="E81" s="5" t="s">
        <v>42</v>
      </c>
      <c r="F81" s="22" t="s">
        <v>15</v>
      </c>
      <c r="G81" s="9"/>
      <c r="H81" s="22" t="s">
        <v>44</v>
      </c>
      <c r="I81" s="9"/>
      <c r="J81" s="6" t="s">
        <v>70</v>
      </c>
    </row>
    <row r="82" spans="2:10" ht="15.75" thickBot="1" x14ac:dyDescent="0.3">
      <c r="B82" s="6">
        <v>3</v>
      </c>
      <c r="C82" s="7">
        <v>43012</v>
      </c>
      <c r="D82" s="4">
        <v>0.79166666666666663</v>
      </c>
      <c r="E82" s="5" t="s">
        <v>42</v>
      </c>
      <c r="F82" s="22" t="s">
        <v>19</v>
      </c>
      <c r="G82" s="9"/>
      <c r="H82" s="22" t="s">
        <v>46</v>
      </c>
      <c r="I82" s="9"/>
      <c r="J82" s="6" t="s">
        <v>71</v>
      </c>
    </row>
    <row r="83" spans="2:10" ht="15.75" thickBot="1" x14ac:dyDescent="0.3">
      <c r="B83" s="2">
        <v>4</v>
      </c>
      <c r="C83" s="3">
        <v>43012</v>
      </c>
      <c r="D83" s="4">
        <v>0.82291666666666663</v>
      </c>
      <c r="E83" s="5" t="s">
        <v>42</v>
      </c>
      <c r="F83" s="23" t="s">
        <v>18</v>
      </c>
      <c r="G83" s="5"/>
      <c r="H83" s="23" t="s">
        <v>43</v>
      </c>
      <c r="I83" s="5"/>
      <c r="J83" s="2" t="s">
        <v>72</v>
      </c>
    </row>
    <row r="84" spans="2:10" ht="27" customHeight="1" x14ac:dyDescent="0.25"/>
    <row r="85" spans="2:10" ht="15.75" thickBot="1" x14ac:dyDescent="0.3">
      <c r="B85" s="101" t="s">
        <v>12</v>
      </c>
      <c r="C85" s="102"/>
      <c r="D85" s="102"/>
      <c r="E85" s="102"/>
      <c r="F85" s="102"/>
      <c r="G85" s="102"/>
      <c r="H85" s="102"/>
      <c r="I85" s="102"/>
      <c r="J85" s="102"/>
    </row>
    <row r="86" spans="2:10" ht="15.75" thickBot="1" x14ac:dyDescent="0.3">
      <c r="B86" s="6" t="s">
        <v>1</v>
      </c>
      <c r="C86" s="7" t="s">
        <v>2</v>
      </c>
      <c r="D86" s="8" t="s">
        <v>3</v>
      </c>
      <c r="E86" s="9" t="s">
        <v>4</v>
      </c>
      <c r="F86" s="6" t="s">
        <v>5</v>
      </c>
      <c r="G86" s="9" t="s">
        <v>77</v>
      </c>
      <c r="H86" s="6" t="s">
        <v>7</v>
      </c>
      <c r="I86" s="9" t="s">
        <v>77</v>
      </c>
      <c r="J86" s="6" t="s">
        <v>13</v>
      </c>
    </row>
    <row r="87" spans="2:10" ht="15.75" thickBot="1" x14ac:dyDescent="0.3">
      <c r="B87" s="6">
        <v>1</v>
      </c>
      <c r="C87" s="7">
        <v>43018</v>
      </c>
      <c r="D87" s="4">
        <v>0.79166666666666663</v>
      </c>
      <c r="E87" s="5" t="s">
        <v>41</v>
      </c>
      <c r="F87" s="22" t="s">
        <v>63</v>
      </c>
      <c r="G87" s="9"/>
      <c r="H87" s="22" t="s">
        <v>64</v>
      </c>
      <c r="I87" s="9"/>
      <c r="J87" s="6" t="s">
        <v>75</v>
      </c>
    </row>
    <row r="88" spans="2:10" ht="17.25" customHeight="1" thickBot="1" x14ac:dyDescent="0.3">
      <c r="B88" s="6">
        <v>2</v>
      </c>
      <c r="C88" s="7">
        <v>43018</v>
      </c>
      <c r="D88" s="4">
        <v>0.82291666666666663</v>
      </c>
      <c r="E88" s="5" t="s">
        <v>41</v>
      </c>
      <c r="F88" s="22" t="s">
        <v>65</v>
      </c>
      <c r="G88" s="9"/>
      <c r="H88" s="22" t="s">
        <v>66</v>
      </c>
      <c r="I88" s="9"/>
      <c r="J88" s="6" t="s">
        <v>76</v>
      </c>
    </row>
    <row r="89" spans="2:10" ht="15.75" thickBot="1" x14ac:dyDescent="0.3">
      <c r="B89" s="6">
        <v>3</v>
      </c>
      <c r="C89" s="7">
        <v>43019</v>
      </c>
      <c r="D89" s="4">
        <v>0.79166666666666663</v>
      </c>
      <c r="E89" s="5" t="s">
        <v>41</v>
      </c>
      <c r="F89" s="22" t="s">
        <v>130</v>
      </c>
      <c r="G89" s="9"/>
      <c r="H89" s="22" t="s">
        <v>100</v>
      </c>
      <c r="I89" s="9"/>
      <c r="J89" s="6" t="s">
        <v>16</v>
      </c>
    </row>
    <row r="90" spans="2:10" ht="15.75" thickBot="1" x14ac:dyDescent="0.3">
      <c r="B90" s="2">
        <v>4</v>
      </c>
      <c r="C90" s="3">
        <v>43019</v>
      </c>
      <c r="D90" s="4">
        <v>0.82291666666666663</v>
      </c>
      <c r="E90" s="5" t="s">
        <v>41</v>
      </c>
      <c r="F90" s="23" t="s">
        <v>73</v>
      </c>
      <c r="G90" s="5"/>
      <c r="H90" s="23" t="s">
        <v>74</v>
      </c>
      <c r="I90" s="5"/>
      <c r="J90" s="2" t="s">
        <v>17</v>
      </c>
    </row>
    <row r="93" spans="2:10" x14ac:dyDescent="0.25">
      <c r="F93" s="25"/>
      <c r="H93" s="24"/>
    </row>
    <row r="94" spans="2:10" x14ac:dyDescent="0.25">
      <c r="F94" s="25"/>
      <c r="H94" s="24"/>
    </row>
    <row r="95" spans="2:10" x14ac:dyDescent="0.25">
      <c r="F95" s="25"/>
    </row>
    <row r="96" spans="2:10" x14ac:dyDescent="0.25">
      <c r="F96" s="25"/>
    </row>
  </sheetData>
  <mergeCells count="15">
    <mergeCell ref="B2:J2"/>
    <mergeCell ref="B3:J3"/>
    <mergeCell ref="B4:J4"/>
    <mergeCell ref="B5:J5"/>
    <mergeCell ref="B6:J6"/>
    <mergeCell ref="B85:J85"/>
    <mergeCell ref="B39:I39"/>
    <mergeCell ref="B48:I48"/>
    <mergeCell ref="B8:J8"/>
    <mergeCell ref="B7:J7"/>
    <mergeCell ref="B57:I57"/>
    <mergeCell ref="B66:I66"/>
    <mergeCell ref="B38:J38"/>
    <mergeCell ref="B77:J77"/>
    <mergeCell ref="B78:J78"/>
  </mergeCells>
  <pageMargins left="0.31496062992125984" right="0" top="0.15748031496062992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FÚTBOL 7 FEM</vt:lpstr>
      <vt:lpstr>HANDBALL MASC.</vt:lpstr>
      <vt:lpstr>HANDBALL FEMENINO</vt:lpstr>
      <vt:lpstr>FÚTBOL 11 MASC. A</vt:lpstr>
      <vt:lpstr>HOCKEY</vt:lpstr>
      <vt:lpstr>FUTSAL MASC</vt:lpstr>
      <vt:lpstr>FUTSAL FEM</vt:lpstr>
      <vt:lpstr>VOLEY MASC</vt:lpstr>
      <vt:lpstr>VOLEY FEM</vt:lpstr>
      <vt:lpstr>RUGBY</vt:lpstr>
      <vt:lpstr>BASQUET MASC</vt:lpstr>
      <vt:lpstr>BASQUET FEM</vt:lpstr>
      <vt:lpstr>Hoja2</vt:lpstr>
      <vt:lpstr>Hoja1</vt:lpstr>
      <vt:lpstr>'BASQUET FEM'!Área_de_impresión</vt:lpstr>
      <vt:lpstr>'BASQUET MASC'!Área_de_impresión</vt:lpstr>
      <vt:lpstr>'FÚTBOL 11 MASC. A'!Área_de_impresión</vt:lpstr>
      <vt:lpstr>'FÚTBOL 7 FEM'!Área_de_impresión</vt:lpstr>
      <vt:lpstr>'FUTSAL FEM'!Área_de_impresión</vt:lpstr>
      <vt:lpstr>'FUTSAL MASC'!Área_de_impresión</vt:lpstr>
      <vt:lpstr>'HANDBALL FEMENINO'!Área_de_impresión</vt:lpstr>
      <vt:lpstr>'HANDBALL MASC.'!Área_de_impresión</vt:lpstr>
      <vt:lpstr>HOCKEY!Área_de_impresión</vt:lpstr>
      <vt:lpstr>RUGBY!Área_de_impresión</vt:lpstr>
      <vt:lpstr>'VOLEY FEM'!Área_de_impresión</vt:lpstr>
      <vt:lpstr>'VOLEY MASC'!Área_de_impresión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sandra</cp:lastModifiedBy>
  <cp:lastPrinted>2017-09-25T21:05:53Z</cp:lastPrinted>
  <dcterms:created xsi:type="dcterms:W3CDTF">2017-05-02T07:30:17Z</dcterms:created>
  <dcterms:modified xsi:type="dcterms:W3CDTF">2017-09-26T02:48:49Z</dcterms:modified>
</cp:coreProperties>
</file>